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lections\2025\11-4-2025 Constitutional Amendment\Election Day\"/>
    </mc:Choice>
  </mc:AlternateContent>
  <xr:revisionPtr revIDLastSave="0" documentId="13_ncr:1_{AD7F4715-BF2D-4BBC-BE3A-CFDC3C8F34B6}" xr6:coauthVersionLast="47" xr6:coauthVersionMax="47" xr10:uidLastSave="{00000000-0000-0000-0000-000000000000}"/>
  <bookViews>
    <workbookView xWindow="-28920" yWindow="-120" windowWidth="29040" windowHeight="15840" activeTab="7" xr2:uid="{DFD8FD4A-D4A7-4328-819E-C3FF6AF45F69}"/>
  </bookViews>
  <sheets>
    <sheet name="PCT TALLY" sheetId="6" r:id="rId1"/>
    <sheet name="PCT TALLY (2)" sheetId="34" r:id="rId2"/>
    <sheet name="PCT TALLY (3)" sheetId="35" r:id="rId3"/>
    <sheet name="PCT TALLY (4)" sheetId="36" r:id="rId4"/>
    <sheet name="Mailed In-TALLY" sheetId="24" r:id="rId5"/>
    <sheet name="Early-TALLY" sheetId="18" r:id="rId6"/>
    <sheet name="Election Day-TALLY" sheetId="32" r:id="rId7"/>
    <sheet name="TOTAL TALLY" sheetId="20" r:id="rId8"/>
    <sheet name="PCT 1-TALLY (BLANK)" sheetId="25" state="hidden" r:id="rId9"/>
    <sheet name="PCT 2-TALLY (BLANK)" sheetId="26" state="hidden" r:id="rId10"/>
    <sheet name="PCT 3-TALLY (BLANK)" sheetId="27" state="hidden" r:id="rId11"/>
    <sheet name="PCT 4-TALLY (BLANK)" sheetId="28" state="hidden" r:id="rId12"/>
    <sheet name="Mailed In-TALLY (BLANK)" sheetId="29" state="hidden" r:id="rId13"/>
    <sheet name="Early-TALLY (BLANK)" sheetId="30" state="hidden" r:id="rId14"/>
    <sheet name="Election Day-TALLY (BLANK)" sheetId="33" state="hidden" r:id="rId15"/>
    <sheet name="TOTAL TALLY (BLANK)" sheetId="31" state="hidden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32" l="1"/>
  <c r="F5" i="20" s="1"/>
  <c r="J11" i="20"/>
  <c r="F5" i="32"/>
  <c r="F4" i="20" s="1"/>
  <c r="F8" i="18"/>
  <c r="E7" i="20" s="1"/>
  <c r="F7" i="18"/>
  <c r="E6" i="20" s="1"/>
  <c r="F6" i="18"/>
  <c r="F5" i="18"/>
  <c r="F5" i="24"/>
  <c r="D4" i="20" s="1"/>
  <c r="F6" i="24"/>
  <c r="G6" i="24" s="1"/>
  <c r="F10" i="35"/>
  <c r="F12" i="20" s="1"/>
  <c r="F11" i="35"/>
  <c r="F13" i="20" s="1"/>
  <c r="F12" i="35"/>
  <c r="F14" i="20" s="1"/>
  <c r="F13" i="35"/>
  <c r="F15" i="20" s="1"/>
  <c r="F14" i="35"/>
  <c r="F16" i="20" s="1"/>
  <c r="F15" i="35"/>
  <c r="F17" i="20" s="1"/>
  <c r="F16" i="35"/>
  <c r="F18" i="20" s="1"/>
  <c r="F17" i="35"/>
  <c r="F19" i="20" s="1"/>
  <c r="F18" i="35"/>
  <c r="F20" i="20" s="1"/>
  <c r="F19" i="35"/>
  <c r="F21" i="20" s="1"/>
  <c r="F20" i="35"/>
  <c r="F22" i="20" s="1"/>
  <c r="F21" i="35"/>
  <c r="F23" i="20" s="1"/>
  <c r="F22" i="35"/>
  <c r="F24" i="20" s="1"/>
  <c r="F23" i="35"/>
  <c r="F25" i="20" s="1"/>
  <c r="F24" i="35"/>
  <c r="F26" i="20" s="1"/>
  <c r="F25" i="35"/>
  <c r="F27" i="20" s="1"/>
  <c r="F26" i="35"/>
  <c r="F28" i="20" s="1"/>
  <c r="F27" i="35"/>
  <c r="F29" i="20" s="1"/>
  <c r="F28" i="35"/>
  <c r="F30" i="20" s="1"/>
  <c r="F29" i="35"/>
  <c r="F31" i="20" s="1"/>
  <c r="F30" i="35"/>
  <c r="F32" i="20" s="1"/>
  <c r="F31" i="35"/>
  <c r="F33" i="20" s="1"/>
  <c r="F32" i="35"/>
  <c r="F34" i="20" s="1"/>
  <c r="F33" i="35"/>
  <c r="F35" i="20" s="1"/>
  <c r="F34" i="35"/>
  <c r="F35" i="35"/>
  <c r="F37" i="20" s="1"/>
  <c r="F36" i="35"/>
  <c r="F38" i="20" s="1"/>
  <c r="F37" i="35"/>
  <c r="F39" i="20" s="1"/>
  <c r="F38" i="35"/>
  <c r="F40" i="20" s="1"/>
  <c r="F39" i="35"/>
  <c r="F41" i="20" s="1"/>
  <c r="F40" i="35"/>
  <c r="F41" i="35"/>
  <c r="F43" i="20" s="1"/>
  <c r="F42" i="35"/>
  <c r="F44" i="20" s="1"/>
  <c r="F10" i="36"/>
  <c r="G12" i="20" s="1"/>
  <c r="F11" i="36"/>
  <c r="G13" i="20" s="1"/>
  <c r="F12" i="36"/>
  <c r="F13" i="36"/>
  <c r="G15" i="20" s="1"/>
  <c r="F14" i="36"/>
  <c r="F15" i="36"/>
  <c r="G17" i="20" s="1"/>
  <c r="F16" i="36"/>
  <c r="G18" i="20" s="1"/>
  <c r="F17" i="36"/>
  <c r="G19" i="20" s="1"/>
  <c r="F18" i="36"/>
  <c r="G20" i="20" s="1"/>
  <c r="F19" i="36"/>
  <c r="G21" i="20" s="1"/>
  <c r="F20" i="36"/>
  <c r="G22" i="20" s="1"/>
  <c r="F21" i="36"/>
  <c r="F22" i="36"/>
  <c r="G24" i="20" s="1"/>
  <c r="F23" i="36"/>
  <c r="G25" i="20" s="1"/>
  <c r="F24" i="36"/>
  <c r="G26" i="20" s="1"/>
  <c r="F25" i="36"/>
  <c r="G27" i="20" s="1"/>
  <c r="F26" i="36"/>
  <c r="F27" i="36"/>
  <c r="G29" i="20" s="1"/>
  <c r="F28" i="36"/>
  <c r="G30" i="20" s="1"/>
  <c r="F29" i="36"/>
  <c r="G31" i="20" s="1"/>
  <c r="F30" i="36"/>
  <c r="G32" i="20" s="1"/>
  <c r="F31" i="36"/>
  <c r="G33" i="20" s="1"/>
  <c r="F32" i="36"/>
  <c r="G34" i="20" s="1"/>
  <c r="F33" i="36"/>
  <c r="G35" i="20" s="1"/>
  <c r="F34" i="36"/>
  <c r="F35" i="36"/>
  <c r="G37" i="20" s="1"/>
  <c r="F36" i="36"/>
  <c r="F37" i="36"/>
  <c r="G39" i="20" s="1"/>
  <c r="F38" i="36"/>
  <c r="F39" i="36"/>
  <c r="G41" i="20" s="1"/>
  <c r="F40" i="36"/>
  <c r="G42" i="20" s="1"/>
  <c r="F41" i="36"/>
  <c r="G43" i="20" s="1"/>
  <c r="F42" i="36"/>
  <c r="G44" i="20" s="1"/>
  <c r="F42" i="34"/>
  <c r="E44" i="20" s="1"/>
  <c r="F10" i="34"/>
  <c r="E12" i="20" s="1"/>
  <c r="F11" i="34"/>
  <c r="E13" i="20" s="1"/>
  <c r="F12" i="34"/>
  <c r="E14" i="20" s="1"/>
  <c r="F13" i="34"/>
  <c r="E15" i="20" s="1"/>
  <c r="F14" i="34"/>
  <c r="E16" i="20" s="1"/>
  <c r="F15" i="34"/>
  <c r="E17" i="20" s="1"/>
  <c r="F16" i="34"/>
  <c r="E18" i="20" s="1"/>
  <c r="F17" i="34"/>
  <c r="E19" i="20" s="1"/>
  <c r="F18" i="34"/>
  <c r="E20" i="20" s="1"/>
  <c r="F19" i="34"/>
  <c r="E21" i="20" s="1"/>
  <c r="F20" i="34"/>
  <c r="E22" i="20" s="1"/>
  <c r="F21" i="34"/>
  <c r="E23" i="20" s="1"/>
  <c r="F22" i="34"/>
  <c r="E24" i="20" s="1"/>
  <c r="F23" i="34"/>
  <c r="E25" i="20" s="1"/>
  <c r="F24" i="34"/>
  <c r="E26" i="20" s="1"/>
  <c r="F25" i="34"/>
  <c r="E27" i="20" s="1"/>
  <c r="F26" i="34"/>
  <c r="E28" i="20" s="1"/>
  <c r="F27" i="34"/>
  <c r="E29" i="20" s="1"/>
  <c r="F28" i="34"/>
  <c r="E30" i="20" s="1"/>
  <c r="F29" i="34"/>
  <c r="E31" i="20" s="1"/>
  <c r="F30" i="34"/>
  <c r="E32" i="20" s="1"/>
  <c r="F31" i="34"/>
  <c r="E33" i="20" s="1"/>
  <c r="F32" i="34"/>
  <c r="E34" i="20" s="1"/>
  <c r="F33" i="34"/>
  <c r="E35" i="20" s="1"/>
  <c r="F34" i="34"/>
  <c r="E36" i="20" s="1"/>
  <c r="F35" i="34"/>
  <c r="E37" i="20" s="1"/>
  <c r="F36" i="34"/>
  <c r="F37" i="34"/>
  <c r="E39" i="20" s="1"/>
  <c r="F38" i="34"/>
  <c r="E40" i="20" s="1"/>
  <c r="F39" i="34"/>
  <c r="E41" i="20" s="1"/>
  <c r="F40" i="34"/>
  <c r="E42" i="20" s="1"/>
  <c r="F41" i="34"/>
  <c r="E43" i="20" s="1"/>
  <c r="F9" i="34"/>
  <c r="E11" i="20" s="1"/>
  <c r="D4" i="6"/>
  <c r="E4" i="6" s="1"/>
  <c r="G7" i="20"/>
  <c r="G6" i="20"/>
  <c r="G5" i="20"/>
  <c r="G4" i="20"/>
  <c r="D7" i="20"/>
  <c r="D6" i="20"/>
  <c r="C12" i="32"/>
  <c r="D12" i="32"/>
  <c r="E12" i="32"/>
  <c r="F12" i="32"/>
  <c r="C13" i="32"/>
  <c r="D13" i="32"/>
  <c r="E13" i="32"/>
  <c r="F13" i="32"/>
  <c r="C14" i="32"/>
  <c r="D14" i="32"/>
  <c r="E14" i="32"/>
  <c r="F14" i="32"/>
  <c r="C15" i="32"/>
  <c r="D15" i="32"/>
  <c r="E15" i="32"/>
  <c r="F15" i="32"/>
  <c r="C16" i="32"/>
  <c r="D16" i="32"/>
  <c r="E16" i="32"/>
  <c r="F16" i="32"/>
  <c r="C17" i="32"/>
  <c r="D17" i="32"/>
  <c r="E17" i="32"/>
  <c r="F17" i="32"/>
  <c r="C18" i="32"/>
  <c r="D18" i="32"/>
  <c r="E18" i="32"/>
  <c r="F18" i="32"/>
  <c r="C19" i="32"/>
  <c r="D19" i="32"/>
  <c r="E19" i="32"/>
  <c r="F19" i="32"/>
  <c r="C20" i="32"/>
  <c r="D20" i="32"/>
  <c r="E20" i="32"/>
  <c r="F20" i="32"/>
  <c r="C21" i="32"/>
  <c r="D21" i="32"/>
  <c r="E21" i="32"/>
  <c r="F21" i="32"/>
  <c r="C22" i="32"/>
  <c r="D22" i="32"/>
  <c r="E22" i="32"/>
  <c r="F22" i="32"/>
  <c r="C23" i="32"/>
  <c r="D23" i="32"/>
  <c r="E23" i="32"/>
  <c r="F23" i="32"/>
  <c r="C24" i="32"/>
  <c r="D24" i="32"/>
  <c r="E24" i="32"/>
  <c r="F24" i="32"/>
  <c r="C25" i="32"/>
  <c r="D25" i="32"/>
  <c r="E25" i="32"/>
  <c r="F25" i="32"/>
  <c r="C26" i="32"/>
  <c r="D26" i="32"/>
  <c r="E26" i="32"/>
  <c r="F26" i="32"/>
  <c r="C27" i="32"/>
  <c r="D27" i="32"/>
  <c r="E27" i="32"/>
  <c r="F27" i="32"/>
  <c r="C28" i="32"/>
  <c r="D28" i="32"/>
  <c r="E28" i="32"/>
  <c r="F28" i="32"/>
  <c r="C29" i="32"/>
  <c r="D29" i="32"/>
  <c r="E29" i="32"/>
  <c r="F29" i="32"/>
  <c r="C30" i="32"/>
  <c r="D30" i="32"/>
  <c r="E30" i="32"/>
  <c r="F30" i="32"/>
  <c r="C31" i="32"/>
  <c r="D31" i="32"/>
  <c r="E31" i="32"/>
  <c r="F31" i="32"/>
  <c r="C32" i="32"/>
  <c r="D32" i="32"/>
  <c r="E32" i="32"/>
  <c r="F32" i="32"/>
  <c r="C33" i="32"/>
  <c r="D33" i="32"/>
  <c r="E33" i="32"/>
  <c r="F33" i="32"/>
  <c r="C34" i="32"/>
  <c r="D34" i="32"/>
  <c r="E34" i="32"/>
  <c r="F34" i="32"/>
  <c r="C35" i="32"/>
  <c r="D35" i="32"/>
  <c r="E35" i="32"/>
  <c r="F35" i="32"/>
  <c r="C36" i="32"/>
  <c r="D36" i="32"/>
  <c r="E36" i="32"/>
  <c r="F36" i="32"/>
  <c r="C37" i="32"/>
  <c r="D37" i="32"/>
  <c r="E37" i="32"/>
  <c r="F37" i="32"/>
  <c r="C38" i="32"/>
  <c r="D38" i="32"/>
  <c r="E38" i="32"/>
  <c r="F38" i="32"/>
  <c r="C39" i="32"/>
  <c r="D39" i="32"/>
  <c r="E39" i="32"/>
  <c r="F39" i="32"/>
  <c r="C40" i="32"/>
  <c r="D40" i="32"/>
  <c r="E40" i="32"/>
  <c r="F40" i="32"/>
  <c r="C41" i="32"/>
  <c r="D41" i="32"/>
  <c r="E41" i="32"/>
  <c r="F41" i="32"/>
  <c r="C42" i="32"/>
  <c r="D42" i="32"/>
  <c r="E42" i="32"/>
  <c r="F42" i="32"/>
  <c r="C43" i="32"/>
  <c r="D43" i="32"/>
  <c r="E43" i="32"/>
  <c r="F43" i="32"/>
  <c r="C44" i="32"/>
  <c r="D44" i="32"/>
  <c r="E44" i="32"/>
  <c r="F44" i="32"/>
  <c r="F11" i="32"/>
  <c r="E11" i="32"/>
  <c r="D11" i="32"/>
  <c r="C11" i="32"/>
  <c r="E8" i="24"/>
  <c r="E8" i="18"/>
  <c r="E8" i="32"/>
  <c r="E7" i="18"/>
  <c r="E6" i="18"/>
  <c r="E5" i="18"/>
  <c r="E7" i="32"/>
  <c r="E6" i="32"/>
  <c r="E5" i="32"/>
  <c r="F8" i="32"/>
  <c r="F7" i="20" s="1"/>
  <c r="F7" i="32"/>
  <c r="F6" i="20" s="1"/>
  <c r="D12" i="18"/>
  <c r="E12" i="18"/>
  <c r="F12" i="18"/>
  <c r="D13" i="18"/>
  <c r="E13" i="18"/>
  <c r="F13" i="18"/>
  <c r="D14" i="18"/>
  <c r="E14" i="18"/>
  <c r="F14" i="18"/>
  <c r="D15" i="18"/>
  <c r="E15" i="18"/>
  <c r="F15" i="18"/>
  <c r="D16" i="18"/>
  <c r="E16" i="18"/>
  <c r="F16" i="18"/>
  <c r="D17" i="18"/>
  <c r="E17" i="18"/>
  <c r="F17" i="18"/>
  <c r="D18" i="18"/>
  <c r="E18" i="18"/>
  <c r="F18" i="18"/>
  <c r="D19" i="18"/>
  <c r="E19" i="18"/>
  <c r="F19" i="18"/>
  <c r="D20" i="18"/>
  <c r="E20" i="18"/>
  <c r="F20" i="18"/>
  <c r="D21" i="18"/>
  <c r="E21" i="18"/>
  <c r="F21" i="18"/>
  <c r="D22" i="18"/>
  <c r="E22" i="18"/>
  <c r="F22" i="18"/>
  <c r="D23" i="18"/>
  <c r="E23" i="18"/>
  <c r="F23" i="18"/>
  <c r="D24" i="18"/>
  <c r="E24" i="18"/>
  <c r="F24" i="18"/>
  <c r="D25" i="18"/>
  <c r="E25" i="18"/>
  <c r="F25" i="18"/>
  <c r="D26" i="18"/>
  <c r="E26" i="18"/>
  <c r="F26" i="18"/>
  <c r="D27" i="18"/>
  <c r="E27" i="18"/>
  <c r="F27" i="18"/>
  <c r="D28" i="18"/>
  <c r="E28" i="18"/>
  <c r="F28" i="18"/>
  <c r="D29" i="18"/>
  <c r="E29" i="18"/>
  <c r="F29" i="18"/>
  <c r="D30" i="18"/>
  <c r="E30" i="18"/>
  <c r="F30" i="18"/>
  <c r="D31" i="18"/>
  <c r="E31" i="18"/>
  <c r="F31" i="18"/>
  <c r="D32" i="18"/>
  <c r="E32" i="18"/>
  <c r="F32" i="18"/>
  <c r="D33" i="18"/>
  <c r="E33" i="18"/>
  <c r="F33" i="18"/>
  <c r="D34" i="18"/>
  <c r="E34" i="18"/>
  <c r="F34" i="18"/>
  <c r="D35" i="18"/>
  <c r="E35" i="18"/>
  <c r="F35" i="18"/>
  <c r="D36" i="18"/>
  <c r="E36" i="18"/>
  <c r="F36" i="18"/>
  <c r="D37" i="18"/>
  <c r="E37" i="18"/>
  <c r="F37" i="18"/>
  <c r="D38" i="18"/>
  <c r="E38" i="18"/>
  <c r="F38" i="18"/>
  <c r="D39" i="18"/>
  <c r="E39" i="18"/>
  <c r="F39" i="18"/>
  <c r="D40" i="18"/>
  <c r="E40" i="18"/>
  <c r="F40" i="18"/>
  <c r="D41" i="18"/>
  <c r="E41" i="18"/>
  <c r="F41" i="18"/>
  <c r="D42" i="18"/>
  <c r="E42" i="18"/>
  <c r="F42" i="18"/>
  <c r="D43" i="18"/>
  <c r="E43" i="18"/>
  <c r="F43" i="18"/>
  <c r="D44" i="18"/>
  <c r="E44" i="18"/>
  <c r="F44" i="18"/>
  <c r="F11" i="18"/>
  <c r="E11" i="18"/>
  <c r="D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11" i="18"/>
  <c r="F44" i="24"/>
  <c r="F12" i="24"/>
  <c r="F13" i="24"/>
  <c r="F14" i="24"/>
  <c r="F15" i="24"/>
  <c r="F16" i="24"/>
  <c r="F17" i="24"/>
  <c r="F18" i="24"/>
  <c r="F19" i="24"/>
  <c r="F20" i="24"/>
  <c r="F21" i="24"/>
  <c r="F22" i="24"/>
  <c r="F23" i="24"/>
  <c r="F24" i="24"/>
  <c r="F25" i="24"/>
  <c r="F26" i="24"/>
  <c r="F27" i="24"/>
  <c r="F28" i="24"/>
  <c r="F29" i="24"/>
  <c r="F30" i="24"/>
  <c r="F31" i="24"/>
  <c r="F32" i="24"/>
  <c r="F33" i="24"/>
  <c r="F34" i="24"/>
  <c r="F35" i="24"/>
  <c r="F36" i="24"/>
  <c r="F37" i="24"/>
  <c r="F38" i="24"/>
  <c r="F39" i="24"/>
  <c r="F40" i="24"/>
  <c r="F41" i="24"/>
  <c r="F42" i="24"/>
  <c r="F43" i="24"/>
  <c r="F11" i="24"/>
  <c r="E12" i="24"/>
  <c r="E13" i="24"/>
  <c r="E14" i="24"/>
  <c r="E15" i="24"/>
  <c r="E16" i="24"/>
  <c r="E17" i="24"/>
  <c r="E18" i="24"/>
  <c r="E19" i="24"/>
  <c r="E20" i="24"/>
  <c r="E21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11" i="24"/>
  <c r="D12" i="24"/>
  <c r="D13" i="24"/>
  <c r="D14" i="24"/>
  <c r="D15" i="24"/>
  <c r="D16" i="24"/>
  <c r="D17" i="24"/>
  <c r="D18" i="24"/>
  <c r="D19" i="24"/>
  <c r="D20" i="24"/>
  <c r="D21" i="24"/>
  <c r="D22" i="24"/>
  <c r="D23" i="24"/>
  <c r="D24" i="24"/>
  <c r="D25" i="24"/>
  <c r="D26" i="24"/>
  <c r="D27" i="24"/>
  <c r="D28" i="24"/>
  <c r="D29" i="24"/>
  <c r="D30" i="24"/>
  <c r="D31" i="24"/>
  <c r="D32" i="24"/>
  <c r="D33" i="24"/>
  <c r="D34" i="24"/>
  <c r="D35" i="24"/>
  <c r="D36" i="24"/>
  <c r="D37" i="24"/>
  <c r="D38" i="24"/>
  <c r="D39" i="24"/>
  <c r="D40" i="24"/>
  <c r="D41" i="24"/>
  <c r="D42" i="24"/>
  <c r="D43" i="24"/>
  <c r="D44" i="24"/>
  <c r="D11" i="24"/>
  <c r="C44" i="24"/>
  <c r="C12" i="24"/>
  <c r="C13" i="24"/>
  <c r="C14" i="24"/>
  <c r="C15" i="24"/>
  <c r="C16" i="24"/>
  <c r="C17" i="24"/>
  <c r="C18" i="24"/>
  <c r="C19" i="24"/>
  <c r="C20" i="24"/>
  <c r="C21" i="24"/>
  <c r="C22" i="24"/>
  <c r="C23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11" i="24"/>
  <c r="F8" i="24"/>
  <c r="F7" i="24"/>
  <c r="D5" i="20"/>
  <c r="E7" i="24"/>
  <c r="G7" i="24" s="1"/>
  <c r="E6" i="24"/>
  <c r="E5" i="24"/>
  <c r="G5" i="24" s="1"/>
  <c r="G40" i="20"/>
  <c r="G38" i="20"/>
  <c r="G36" i="20"/>
  <c r="G28" i="20"/>
  <c r="G23" i="20"/>
  <c r="G16" i="20"/>
  <c r="G14" i="20"/>
  <c r="F9" i="36"/>
  <c r="G11" i="20" s="1"/>
  <c r="D4" i="36"/>
  <c r="E4" i="36" s="1"/>
  <c r="F42" i="20"/>
  <c r="F36" i="20"/>
  <c r="F9" i="35"/>
  <c r="F11" i="20" s="1"/>
  <c r="D4" i="35"/>
  <c r="E4" i="35" s="1"/>
  <c r="E38" i="20"/>
  <c r="D4" i="34"/>
  <c r="E4" i="34" s="1"/>
  <c r="F42" i="6"/>
  <c r="D44" i="20" s="1"/>
  <c r="F9" i="6"/>
  <c r="D11" i="20" s="1"/>
  <c r="F40" i="6"/>
  <c r="D42" i="20" s="1"/>
  <c r="F38" i="6"/>
  <c r="D40" i="20" s="1"/>
  <c r="F36" i="6"/>
  <c r="D38" i="20" s="1"/>
  <c r="F34" i="6"/>
  <c r="D36" i="20" s="1"/>
  <c r="F33" i="6"/>
  <c r="D35" i="20" s="1"/>
  <c r="F32" i="6"/>
  <c r="D34" i="20" s="1"/>
  <c r="F30" i="6"/>
  <c r="D32" i="20" s="1"/>
  <c r="F28" i="6"/>
  <c r="D30" i="20" s="1"/>
  <c r="F26" i="6"/>
  <c r="D28" i="20" s="1"/>
  <c r="F24" i="6"/>
  <c r="D26" i="20" s="1"/>
  <c r="F22" i="6"/>
  <c r="D24" i="20" s="1"/>
  <c r="F20" i="6"/>
  <c r="D22" i="20" s="1"/>
  <c r="F18" i="6"/>
  <c r="D20" i="20" s="1"/>
  <c r="F16" i="6"/>
  <c r="D18" i="20" s="1"/>
  <c r="F14" i="6"/>
  <c r="D16" i="20" s="1"/>
  <c r="F10" i="6"/>
  <c r="D12" i="20" s="1"/>
  <c r="F11" i="6"/>
  <c r="D13" i="20" s="1"/>
  <c r="F12" i="6"/>
  <c r="D14" i="20" s="1"/>
  <c r="F13" i="6"/>
  <c r="D15" i="20" s="1"/>
  <c r="F15" i="6"/>
  <c r="D17" i="20" s="1"/>
  <c r="F17" i="6"/>
  <c r="D19" i="20" s="1"/>
  <c r="F19" i="6"/>
  <c r="D21" i="20" s="1"/>
  <c r="F21" i="6"/>
  <c r="D23" i="20" s="1"/>
  <c r="F23" i="6"/>
  <c r="D25" i="20" s="1"/>
  <c r="F25" i="6"/>
  <c r="D27" i="20" s="1"/>
  <c r="F27" i="6"/>
  <c r="D29" i="20" s="1"/>
  <c r="F29" i="6"/>
  <c r="D31" i="20" s="1"/>
  <c r="F31" i="6"/>
  <c r="D33" i="20" s="1"/>
  <c r="F35" i="6"/>
  <c r="D37" i="20" s="1"/>
  <c r="F37" i="6"/>
  <c r="D39" i="20" s="1"/>
  <c r="F39" i="6"/>
  <c r="D41" i="20" s="1"/>
  <c r="F41" i="6"/>
  <c r="D43" i="20" s="1"/>
  <c r="H11" i="20" l="1"/>
  <c r="F4" i="18"/>
  <c r="E4" i="20"/>
  <c r="H4" i="20" s="1"/>
  <c r="I4" i="20" s="1"/>
  <c r="G33" i="18"/>
  <c r="G3" i="20"/>
  <c r="G8" i="24"/>
  <c r="E5" i="20"/>
  <c r="G41" i="18"/>
  <c r="G13" i="18"/>
  <c r="H21" i="20"/>
  <c r="H27" i="20"/>
  <c r="H12" i="20"/>
  <c r="H42" i="20"/>
  <c r="H39" i="20"/>
  <c r="H15" i="20"/>
  <c r="G14" i="18"/>
  <c r="H30" i="20"/>
  <c r="H40" i="20"/>
  <c r="H16" i="20"/>
  <c r="H25" i="20"/>
  <c r="H22" i="20"/>
  <c r="H44" i="20"/>
  <c r="H18" i="20"/>
  <c r="H26" i="20"/>
  <c r="H19" i="20"/>
  <c r="H28" i="20"/>
  <c r="H31" i="20"/>
  <c r="H43" i="20"/>
  <c r="H24" i="20"/>
  <c r="H17" i="20"/>
  <c r="H34" i="20"/>
  <c r="H37" i="20"/>
  <c r="H13" i="20"/>
  <c r="H36" i="20"/>
  <c r="G16" i="18"/>
  <c r="H35" i="20"/>
  <c r="H32" i="20"/>
  <c r="H23" i="20"/>
  <c r="H20" i="20"/>
  <c r="H14" i="20"/>
  <c r="H33" i="20"/>
  <c r="H41" i="20"/>
  <c r="H38" i="20"/>
  <c r="H29" i="20"/>
  <c r="D3" i="20"/>
  <c r="G31" i="32"/>
  <c r="G13" i="32"/>
  <c r="G34" i="32"/>
  <c r="G16" i="32"/>
  <c r="G37" i="32"/>
  <c r="G25" i="32"/>
  <c r="G32" i="32"/>
  <c r="G29" i="32"/>
  <c r="G20" i="32"/>
  <c r="G26" i="32"/>
  <c r="G42" i="32"/>
  <c r="G18" i="32"/>
  <c r="G11" i="32"/>
  <c r="G8" i="32"/>
  <c r="F4" i="32"/>
  <c r="G7" i="32"/>
  <c r="G21" i="32"/>
  <c r="G39" i="32"/>
  <c r="G19" i="32"/>
  <c r="G22" i="32"/>
  <c r="G30" i="32"/>
  <c r="G28" i="32"/>
  <c r="G43" i="32"/>
  <c r="G40" i="32"/>
  <c r="G14" i="32"/>
  <c r="G17" i="32"/>
  <c r="G5" i="32"/>
  <c r="G23" i="32"/>
  <c r="G38" i="32"/>
  <c r="G41" i="32"/>
  <c r="G44" i="32"/>
  <c r="E4" i="32"/>
  <c r="G12" i="32"/>
  <c r="G35" i="32"/>
  <c r="G15" i="32"/>
  <c r="G24" i="32"/>
  <c r="G27" i="32"/>
  <c r="G33" i="32"/>
  <c r="G36" i="32"/>
  <c r="G6" i="32"/>
  <c r="G23" i="18"/>
  <c r="G15" i="18"/>
  <c r="G38" i="18"/>
  <c r="G26" i="18"/>
  <c r="G29" i="18"/>
  <c r="G25" i="18"/>
  <c r="G43" i="18"/>
  <c r="G39" i="18"/>
  <c r="G35" i="18"/>
  <c r="G31" i="18"/>
  <c r="G27" i="18"/>
  <c r="G19" i="18"/>
  <c r="G30" i="18"/>
  <c r="G18" i="18"/>
  <c r="G42" i="18"/>
  <c r="G44" i="18"/>
  <c r="G36" i="18"/>
  <c r="G32" i="18"/>
  <c r="G28" i="18"/>
  <c r="G12" i="18"/>
  <c r="G37" i="18"/>
  <c r="G21" i="18"/>
  <c r="G20" i="18"/>
  <c r="G17" i="18"/>
  <c r="G24" i="18"/>
  <c r="G34" i="18"/>
  <c r="G22" i="18"/>
  <c r="G40" i="18"/>
  <c r="G11" i="18"/>
  <c r="G8" i="18"/>
  <c r="E4" i="18"/>
  <c r="G7" i="18"/>
  <c r="G6" i="18"/>
  <c r="G5" i="18"/>
  <c r="G41" i="24"/>
  <c r="G39" i="24"/>
  <c r="G27" i="24"/>
  <c r="G23" i="24"/>
  <c r="G17" i="24"/>
  <c r="G15" i="24"/>
  <c r="G29" i="24"/>
  <c r="G11" i="24"/>
  <c r="G35" i="24"/>
  <c r="G32" i="24"/>
  <c r="G26" i="24"/>
  <c r="G14" i="24"/>
  <c r="G20" i="24"/>
  <c r="G36" i="24"/>
  <c r="G24" i="24"/>
  <c r="G12" i="24"/>
  <c r="G34" i="24"/>
  <c r="G22" i="24"/>
  <c r="G21" i="24"/>
  <c r="G42" i="24"/>
  <c r="G30" i="24"/>
  <c r="G18" i="24"/>
  <c r="G33" i="24"/>
  <c r="G40" i="24"/>
  <c r="G28" i="24"/>
  <c r="G16" i="24"/>
  <c r="G38" i="24"/>
  <c r="G37" i="24"/>
  <c r="G25" i="24"/>
  <c r="G13" i="24"/>
  <c r="G44" i="24"/>
  <c r="G19" i="24"/>
  <c r="G31" i="24"/>
  <c r="G43" i="24"/>
  <c r="E4" i="24"/>
  <c r="F4" i="24"/>
  <c r="J24" i="20" l="1"/>
  <c r="J33" i="20"/>
  <c r="J29" i="20"/>
  <c r="J20" i="20"/>
  <c r="G4" i="18"/>
  <c r="G4" i="32"/>
  <c r="J26" i="20"/>
  <c r="J43" i="20"/>
  <c r="J42" i="20"/>
  <c r="J13" i="20"/>
  <c r="J22" i="20"/>
  <c r="J27" i="20"/>
  <c r="J41" i="20"/>
  <c r="J38" i="20"/>
  <c r="J32" i="20"/>
  <c r="J14" i="20"/>
  <c r="J23" i="20"/>
  <c r="J44" i="20"/>
  <c r="J18" i="20"/>
  <c r="J31" i="20"/>
  <c r="J30" i="20"/>
  <c r="J19" i="20"/>
  <c r="J21" i="20"/>
  <c r="J35" i="20"/>
  <c r="J15" i="20"/>
  <c r="J25" i="20"/>
  <c r="J34" i="20"/>
  <c r="J17" i="20"/>
  <c r="J37" i="20"/>
  <c r="J36" i="20"/>
  <c r="J28" i="20"/>
  <c r="J12" i="20"/>
  <c r="J16" i="20"/>
  <c r="J39" i="20"/>
  <c r="J40" i="20"/>
  <c r="F3" i="20"/>
  <c r="G4" i="24"/>
  <c r="H7" i="20"/>
  <c r="I7" i="20" s="1"/>
  <c r="E3" i="20" l="1"/>
  <c r="H5" i="20"/>
  <c r="H6" i="20"/>
  <c r="I5" i="20" l="1"/>
  <c r="H3" i="20"/>
  <c r="I3" i="20" s="1"/>
  <c r="I6" i="20"/>
</calcChain>
</file>

<file path=xl/sharedStrings.xml><?xml version="1.0" encoding="utf-8"?>
<sst xmlns="http://schemas.openxmlformats.org/spreadsheetml/2006/main" count="870" uniqueCount="93">
  <si>
    <t>Precinct #1</t>
  </si>
  <si>
    <t>Mailed in Votes</t>
  </si>
  <si>
    <t>Early Votes</t>
  </si>
  <si>
    <t>Election Day Votes</t>
  </si>
  <si>
    <t>PROPOSITION 1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</si>
  <si>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</si>
  <si>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</si>
  <si>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</si>
  <si>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</si>
  <si>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</si>
  <si>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</si>
  <si>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</si>
  <si>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</si>
  <si>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GLASSCOCK ISD PROPOSITION A</t>
  </si>
  <si>
    <t>for</t>
  </si>
  <si>
    <t>against</t>
  </si>
  <si>
    <t>Precinct #2</t>
  </si>
  <si>
    <t>Precinct #3</t>
  </si>
  <si>
    <t>Precinct #4</t>
  </si>
  <si>
    <t>Glasscock County - Constitutional Amendment Election for 11-2-2021</t>
  </si>
  <si>
    <t>Early Voting</t>
  </si>
  <si>
    <t>mailed in votes</t>
  </si>
  <si>
    <t>early votes</t>
  </si>
  <si>
    <t>election day votes</t>
  </si>
  <si>
    <t>% VOTED</t>
  </si>
  <si>
    <t xml:space="preserve"> # VOTED</t>
  </si>
  <si>
    <t>Total # 
Registered Voters</t>
  </si>
  <si>
    <t>Precinct #2 EV</t>
  </si>
  <si>
    <t>Precinct #1 EV</t>
  </si>
  <si>
    <t>Precinct #3 EV</t>
  </si>
  <si>
    <t>Precinct #4 EV</t>
  </si>
  <si>
    <t>Precinct #4 MIV</t>
  </si>
  <si>
    <t>Precinct #3 MIV</t>
  </si>
  <si>
    <t>Mailed In Votes</t>
  </si>
  <si>
    <t>Precinct #2 MIV</t>
  </si>
  <si>
    <t>Precinct #1 MIV</t>
  </si>
  <si>
    <t>County of Glasscock</t>
  </si>
  <si>
    <t xml:space="preserve"> 
Registered Voters</t>
  </si>
  <si>
    <t>TOTAL
Mailed in Votes</t>
  </si>
  <si>
    <t>TOTAL
Early Votes</t>
  </si>
  <si>
    <t>TOTAL
Election Day Votes</t>
  </si>
  <si>
    <t>TOTAL VOTES</t>
  </si>
  <si>
    <t>Total 
Propisition Votes</t>
  </si>
  <si>
    <t>TOTAL 
Proposition MIV</t>
  </si>
  <si>
    <t>TOTAL Prosposition EV</t>
  </si>
  <si>
    <t>Total Proposition Votes</t>
  </si>
  <si>
    <t>TOTAL
Early Voters</t>
  </si>
  <si>
    <t>TOTAL
Mailed in Voters</t>
  </si>
  <si>
    <t>TOTAL
Election Day Voters</t>
  </si>
  <si>
    <r>
      <t xml:space="preserve">TOTAL
</t>
    </r>
    <r>
      <rPr>
        <b/>
        <i/>
        <sz val="10"/>
        <color theme="1"/>
        <rFont val="Calibri"/>
        <family val="2"/>
        <scheme val="minor"/>
      </rPr>
      <t xml:space="preserve"> Prosposition        </t>
    </r>
    <r>
      <rPr>
        <b/>
        <i/>
        <u/>
        <sz val="10"/>
        <color theme="1"/>
        <rFont val="Calibri"/>
        <family val="2"/>
        <scheme val="minor"/>
      </rPr>
      <t xml:space="preserve">                           EV + MIV</t>
    </r>
  </si>
  <si>
    <t>Total 
 Votes</t>
  </si>
  <si>
    <t>Total 
Mailed in VOTES</t>
  </si>
  <si>
    <t>November 4th, 2025 Constitutional Amendment Election</t>
  </si>
  <si>
    <t>Proposition 1</t>
  </si>
  <si>
    <t>For</t>
  </si>
  <si>
    <t>Against</t>
  </si>
  <si>
    <t>Proposition 2</t>
  </si>
  <si>
    <t>Proposition 3</t>
  </si>
  <si>
    <t>Proposition 4</t>
  </si>
  <si>
    <t>Proposition 5</t>
  </si>
  <si>
    <t>Proposition 6</t>
  </si>
  <si>
    <t>Proposition 7</t>
  </si>
  <si>
    <t>Proposition 8</t>
  </si>
  <si>
    <t>Proposition 9</t>
  </si>
  <si>
    <t>Proposition 10</t>
  </si>
  <si>
    <t>Proposition 11</t>
  </si>
  <si>
    <t>Proposition 12</t>
  </si>
  <si>
    <t>Proposition 13</t>
  </si>
  <si>
    <t>Proposition 14</t>
  </si>
  <si>
    <t>Proposition 15</t>
  </si>
  <si>
    <t>Proposition 16</t>
  </si>
  <si>
    <t>Proposition 17</t>
  </si>
  <si>
    <t xml:space="preserve">State of Texas </t>
  </si>
  <si>
    <t>PRECINCT #1</t>
  </si>
  <si>
    <t>PRECINCT #2</t>
  </si>
  <si>
    <t>PRECINCT #3</t>
  </si>
  <si>
    <t>PRECINCT #4</t>
  </si>
  <si>
    <t>STATE OF TEXAS</t>
  </si>
  <si>
    <t>GLASSCOCK COUNTY - Mailed In Votes</t>
  </si>
  <si>
    <t>GLASSCOCK COUNTY - Early Voting in person</t>
  </si>
  <si>
    <t>GLASSCOCK COUNTY - Election Day Votes</t>
  </si>
  <si>
    <t>Total 
Early Voting 
in person Votes</t>
  </si>
  <si>
    <t>Totals
Election Day Votes</t>
  </si>
  <si>
    <t>in person Early Voters</t>
  </si>
  <si>
    <t>Mail-in Voters</t>
  </si>
  <si>
    <t>Election Day Voters</t>
  </si>
  <si>
    <t>Total Votes
Precinct #1</t>
  </si>
  <si>
    <t>Total Votes
Precinct #2</t>
  </si>
  <si>
    <t>Total Votes
Precinct #3</t>
  </si>
  <si>
    <t>Total Votes
Precinct #4</t>
  </si>
  <si>
    <t>TOTAL VOTES GLASSCOCK COUNTY</t>
  </si>
  <si>
    <r>
      <t xml:space="preserve">EARLY VOTING 
TOTAL 
</t>
    </r>
    <r>
      <rPr>
        <i/>
        <sz val="11"/>
        <color theme="9" tint="-0.499984740745262"/>
        <rFont val="Calibri"/>
        <family val="2"/>
        <scheme val="minor"/>
      </rPr>
      <t>(MIV + EV in person)</t>
    </r>
  </si>
  <si>
    <t>November 4th, 2025 Constitutional Amendment Election - Glasscock 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</si>
</sst>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i/>
      <sz val="12"/>
      <color theme="9" tint="-0.49998474074526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9" tint="-0.499984740745262"/>
      <name val="Calibri"/>
      <family val="2"/>
      <scheme val="minor"/>
    </font>
    <font>
      <b/>
      <i/>
      <sz val="13"/>
      <color rgb="FFC0000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6" xfId="0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/>
    <xf numFmtId="0" fontId="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14" fillId="3" borderId="7" xfId="0" applyFont="1" applyFill="1" applyBorder="1" applyAlignment="1">
      <alignment horizontal="center" wrapText="1"/>
    </xf>
    <xf numFmtId="0" fontId="16" fillId="2" borderId="0" xfId="0" applyFont="1" applyFill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8" fillId="0" borderId="0" xfId="0" applyFont="1" applyAlignment="1">
      <alignment horizontal="center" wrapText="1"/>
    </xf>
    <xf numFmtId="0" fontId="15" fillId="0" borderId="0" xfId="0" applyFont="1"/>
    <xf numFmtId="0" fontId="19" fillId="0" borderId="0" xfId="0" applyFont="1" applyAlignment="1">
      <alignment vertical="top"/>
    </xf>
    <xf numFmtId="0" fontId="13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0BE8-563C-4953-9062-98302B498CF3}">
  <sheetPr>
    <pageSetUpPr fitToPage="1"/>
  </sheetPr>
  <dimension ref="A1:H42"/>
  <sheetViews>
    <sheetView workbookViewId="0">
      <selection activeCell="F42" sqref="F42"/>
    </sheetView>
  </sheetViews>
  <sheetFormatPr defaultRowHeight="15" x14ac:dyDescent="0.25"/>
  <cols>
    <col min="1" max="1" width="14" style="37" bestFit="1" customWidth="1"/>
    <col min="2" max="2" width="8.28515625" style="37" bestFit="1" customWidth="1"/>
    <col min="3" max="3" width="18" customWidth="1"/>
    <col min="4" max="4" width="19.140625" customWidth="1"/>
    <col min="5" max="5" width="18.85546875" customWidth="1"/>
    <col min="6" max="6" width="18.7109375" style="25" customWidth="1"/>
  </cols>
  <sheetData>
    <row r="1" spans="1:8" ht="23.25" x14ac:dyDescent="0.35">
      <c r="A1" s="70" t="s">
        <v>52</v>
      </c>
      <c r="B1" s="70"/>
      <c r="C1" s="70"/>
      <c r="D1" s="70"/>
      <c r="E1" s="70"/>
      <c r="F1" s="70"/>
      <c r="G1" s="41"/>
      <c r="H1" s="41"/>
    </row>
    <row r="2" spans="1:8" ht="23.25" x14ac:dyDescent="0.25">
      <c r="A2" s="71" t="s">
        <v>73</v>
      </c>
      <c r="B2" s="71"/>
      <c r="C2" s="71"/>
      <c r="D2" s="71"/>
      <c r="E2" s="71"/>
      <c r="F2" s="71"/>
      <c r="G2" s="42"/>
    </row>
    <row r="3" spans="1:8" ht="48.75" customHeight="1" thickBot="1" x14ac:dyDescent="0.35">
      <c r="A3" s="35"/>
      <c r="B3" s="35"/>
      <c r="C3" s="11" t="s">
        <v>26</v>
      </c>
      <c r="D3" s="11" t="s">
        <v>25</v>
      </c>
      <c r="E3" s="11" t="s">
        <v>24</v>
      </c>
      <c r="F3" s="4"/>
    </row>
    <row r="4" spans="1:8" ht="35.25" customHeight="1" thickBot="1" x14ac:dyDescent="0.35">
      <c r="A4" s="35"/>
      <c r="B4" s="35"/>
      <c r="C4" s="12">
        <v>216</v>
      </c>
      <c r="D4" s="12">
        <f>+SUM(C6:E6)</f>
        <v>68</v>
      </c>
      <c r="E4" s="12">
        <f>+SUM(D4/C4*100)</f>
        <v>31.481481481481481</v>
      </c>
      <c r="F4" s="4"/>
    </row>
    <row r="5" spans="1:8" ht="35.25" customHeight="1" thickBot="1" x14ac:dyDescent="0.35">
      <c r="A5" s="35"/>
      <c r="B5" s="35"/>
      <c r="C5" s="22" t="s">
        <v>47</v>
      </c>
      <c r="D5" s="22" t="s">
        <v>46</v>
      </c>
      <c r="E5" s="22" t="s">
        <v>48</v>
      </c>
      <c r="F5" s="22"/>
    </row>
    <row r="6" spans="1:8" ht="35.25" customHeight="1" thickBot="1" x14ac:dyDescent="0.35">
      <c r="A6" s="35"/>
      <c r="B6" s="35"/>
      <c r="C6" s="12">
        <v>0</v>
      </c>
      <c r="D6" s="12">
        <v>17</v>
      </c>
      <c r="E6" s="12">
        <v>51</v>
      </c>
      <c r="F6" s="26"/>
    </row>
    <row r="7" spans="1:8" ht="12.75" customHeight="1" thickBot="1" x14ac:dyDescent="0.35">
      <c r="A7" s="36"/>
      <c r="B7" s="36"/>
      <c r="C7" s="16"/>
      <c r="D7" s="16"/>
      <c r="E7" s="16"/>
      <c r="F7" s="16"/>
    </row>
    <row r="8" spans="1:8" ht="36.75" customHeight="1" thickBot="1" x14ac:dyDescent="0.3">
      <c r="A8" s="40" t="s">
        <v>72</v>
      </c>
      <c r="C8" s="22" t="s">
        <v>1</v>
      </c>
      <c r="D8" s="22" t="s">
        <v>2</v>
      </c>
      <c r="E8" s="22" t="s">
        <v>3</v>
      </c>
      <c r="F8" s="22" t="s">
        <v>50</v>
      </c>
    </row>
    <row r="9" spans="1:8" ht="21.75" thickBot="1" x14ac:dyDescent="0.3">
      <c r="A9" s="32" t="s">
        <v>53</v>
      </c>
      <c r="B9" s="38" t="s">
        <v>54</v>
      </c>
      <c r="C9" s="30">
        <v>0</v>
      </c>
      <c r="D9" s="59">
        <v>13</v>
      </c>
      <c r="E9" s="62">
        <v>37</v>
      </c>
      <c r="F9" s="24">
        <f>+SUM(C9:E9)</f>
        <v>50</v>
      </c>
    </row>
    <row r="10" spans="1:8" ht="21.75" thickBot="1" x14ac:dyDescent="0.3">
      <c r="A10" s="33"/>
      <c r="B10" s="39" t="s">
        <v>55</v>
      </c>
      <c r="C10" s="29">
        <v>0</v>
      </c>
      <c r="D10" s="61">
        <v>3</v>
      </c>
      <c r="E10" s="66">
        <v>12</v>
      </c>
      <c r="F10" s="24">
        <f t="shared" ref="F10" si="0">+SUM(C10:E10)</f>
        <v>15</v>
      </c>
    </row>
    <row r="11" spans="1:8" ht="21.75" thickBot="1" x14ac:dyDescent="0.3">
      <c r="A11" s="32" t="s">
        <v>56</v>
      </c>
      <c r="B11" s="38" t="s">
        <v>54</v>
      </c>
      <c r="C11" s="34">
        <v>0</v>
      </c>
      <c r="D11" s="64">
        <v>14</v>
      </c>
      <c r="E11" s="65">
        <v>46</v>
      </c>
      <c r="F11" s="24">
        <f t="shared" ref="F11:F41" si="1">+SUM(C11:E11)</f>
        <v>60</v>
      </c>
    </row>
    <row r="12" spans="1:8" ht="21.75" thickBot="1" x14ac:dyDescent="0.3">
      <c r="A12" s="33"/>
      <c r="B12" s="39" t="s">
        <v>55</v>
      </c>
      <c r="C12" s="29">
        <v>0</v>
      </c>
      <c r="D12" s="61">
        <v>2</v>
      </c>
      <c r="E12" s="66">
        <v>2</v>
      </c>
      <c r="F12" s="24">
        <f t="shared" si="1"/>
        <v>4</v>
      </c>
    </row>
    <row r="13" spans="1:8" ht="21.75" thickBot="1" x14ac:dyDescent="0.3">
      <c r="A13" s="32" t="s">
        <v>57</v>
      </c>
      <c r="B13" s="38" t="s">
        <v>54</v>
      </c>
      <c r="C13" s="60">
        <v>0</v>
      </c>
      <c r="D13" s="58">
        <v>12</v>
      </c>
      <c r="E13" s="63">
        <v>33</v>
      </c>
      <c r="F13" s="24">
        <f t="shared" si="1"/>
        <v>45</v>
      </c>
    </row>
    <row r="14" spans="1:8" ht="21.75" thickBot="1" x14ac:dyDescent="0.3">
      <c r="A14" s="33"/>
      <c r="B14" s="39" t="s">
        <v>55</v>
      </c>
      <c r="C14" s="29">
        <v>0</v>
      </c>
      <c r="D14" s="61">
        <v>4</v>
      </c>
      <c r="E14" s="66">
        <v>12</v>
      </c>
      <c r="F14" s="24">
        <f t="shared" ref="F14" si="2">+SUM(C14:E14)</f>
        <v>16</v>
      </c>
    </row>
    <row r="15" spans="1:8" ht="21.75" thickBot="1" x14ac:dyDescent="0.3">
      <c r="A15" s="32" t="s">
        <v>58</v>
      </c>
      <c r="B15" s="38" t="s">
        <v>54</v>
      </c>
      <c r="C15" s="60">
        <v>0</v>
      </c>
      <c r="D15" s="58">
        <v>11</v>
      </c>
      <c r="E15" s="63">
        <v>36</v>
      </c>
      <c r="F15" s="24">
        <f t="shared" si="1"/>
        <v>47</v>
      </c>
    </row>
    <row r="16" spans="1:8" ht="21.75" thickBot="1" x14ac:dyDescent="0.3">
      <c r="A16" s="33"/>
      <c r="B16" s="39" t="s">
        <v>55</v>
      </c>
      <c r="C16" s="29">
        <v>0</v>
      </c>
      <c r="D16" s="61">
        <v>5</v>
      </c>
      <c r="E16" s="66">
        <v>15</v>
      </c>
      <c r="F16" s="24">
        <f t="shared" ref="F16" si="3">+SUM(C16:E16)</f>
        <v>20</v>
      </c>
    </row>
    <row r="17" spans="1:6" ht="21.75" thickBot="1" x14ac:dyDescent="0.3">
      <c r="A17" s="32" t="s">
        <v>59</v>
      </c>
      <c r="B17" s="38" t="s">
        <v>54</v>
      </c>
      <c r="C17" s="60">
        <v>0</v>
      </c>
      <c r="D17" s="58">
        <v>11</v>
      </c>
      <c r="E17" s="63">
        <v>45</v>
      </c>
      <c r="F17" s="24">
        <f t="shared" si="1"/>
        <v>56</v>
      </c>
    </row>
    <row r="18" spans="1:6" ht="21.75" thickBot="1" x14ac:dyDescent="0.3">
      <c r="A18" s="33"/>
      <c r="B18" s="39" t="s">
        <v>55</v>
      </c>
      <c r="C18" s="29">
        <v>0</v>
      </c>
      <c r="D18" s="61">
        <v>5</v>
      </c>
      <c r="E18" s="66">
        <v>2</v>
      </c>
      <c r="F18" s="24">
        <f t="shared" ref="F18" si="4">+SUM(C18:E18)</f>
        <v>7</v>
      </c>
    </row>
    <row r="19" spans="1:6" ht="21.75" thickBot="1" x14ac:dyDescent="0.3">
      <c r="A19" s="32" t="s">
        <v>60</v>
      </c>
      <c r="B19" s="38" t="s">
        <v>54</v>
      </c>
      <c r="C19" s="60">
        <v>0</v>
      </c>
      <c r="D19" s="58">
        <v>9</v>
      </c>
      <c r="E19" s="63">
        <v>34</v>
      </c>
      <c r="F19" s="24">
        <f t="shared" si="1"/>
        <v>43</v>
      </c>
    </row>
    <row r="20" spans="1:6" ht="21.75" thickBot="1" x14ac:dyDescent="0.3">
      <c r="A20" s="33"/>
      <c r="B20" s="39" t="s">
        <v>55</v>
      </c>
      <c r="C20" s="29">
        <v>0</v>
      </c>
      <c r="D20" s="61">
        <v>7</v>
      </c>
      <c r="E20" s="66">
        <v>8</v>
      </c>
      <c r="F20" s="24">
        <f t="shared" ref="F20" si="5">+SUM(C20:E20)</f>
        <v>15</v>
      </c>
    </row>
    <row r="21" spans="1:6" ht="21.75" thickBot="1" x14ac:dyDescent="0.3">
      <c r="A21" s="32" t="s">
        <v>61</v>
      </c>
      <c r="B21" s="38" t="s">
        <v>54</v>
      </c>
      <c r="C21" s="60">
        <v>0</v>
      </c>
      <c r="D21" s="58">
        <v>17</v>
      </c>
      <c r="E21" s="63">
        <v>42</v>
      </c>
      <c r="F21" s="24">
        <f t="shared" si="1"/>
        <v>59</v>
      </c>
    </row>
    <row r="22" spans="1:6" ht="21.75" thickBot="1" x14ac:dyDescent="0.3">
      <c r="A22" s="33"/>
      <c r="B22" s="39" t="s">
        <v>55</v>
      </c>
      <c r="C22" s="29">
        <v>0</v>
      </c>
      <c r="D22" s="61">
        <v>0</v>
      </c>
      <c r="E22" s="66">
        <v>6</v>
      </c>
      <c r="F22" s="24">
        <f t="shared" ref="F22" si="6">+SUM(C22:E22)</f>
        <v>6</v>
      </c>
    </row>
    <row r="23" spans="1:6" ht="21.75" thickBot="1" x14ac:dyDescent="0.3">
      <c r="A23" s="32" t="s">
        <v>62</v>
      </c>
      <c r="B23" s="38" t="s">
        <v>54</v>
      </c>
      <c r="C23" s="60">
        <v>0</v>
      </c>
      <c r="D23" s="58">
        <v>14</v>
      </c>
      <c r="E23" s="63">
        <v>46</v>
      </c>
      <c r="F23" s="24">
        <f t="shared" si="1"/>
        <v>60</v>
      </c>
    </row>
    <row r="24" spans="1:6" ht="21.75" thickBot="1" x14ac:dyDescent="0.3">
      <c r="A24" s="33"/>
      <c r="B24" s="39" t="s">
        <v>55</v>
      </c>
      <c r="C24" s="29">
        <v>0</v>
      </c>
      <c r="D24" s="61">
        <v>2</v>
      </c>
      <c r="E24" s="66">
        <v>1</v>
      </c>
      <c r="F24" s="24">
        <f t="shared" ref="F24" si="7">+SUM(C24:E24)</f>
        <v>3</v>
      </c>
    </row>
    <row r="25" spans="1:6" ht="21.75" thickBot="1" x14ac:dyDescent="0.3">
      <c r="A25" s="32" t="s">
        <v>63</v>
      </c>
      <c r="B25" s="38" t="s">
        <v>54</v>
      </c>
      <c r="C25" s="60">
        <v>0</v>
      </c>
      <c r="D25" s="58">
        <v>12</v>
      </c>
      <c r="E25" s="63">
        <v>46</v>
      </c>
      <c r="F25" s="24">
        <f t="shared" si="1"/>
        <v>58</v>
      </c>
    </row>
    <row r="26" spans="1:6" ht="21.75" thickBot="1" x14ac:dyDescent="0.3">
      <c r="A26" s="33"/>
      <c r="B26" s="39" t="s">
        <v>55</v>
      </c>
      <c r="C26" s="29">
        <v>0</v>
      </c>
      <c r="D26" s="61">
        <v>5</v>
      </c>
      <c r="E26" s="66">
        <v>3</v>
      </c>
      <c r="F26" s="24">
        <f t="shared" ref="F26" si="8">+SUM(C26:E26)</f>
        <v>8</v>
      </c>
    </row>
    <row r="27" spans="1:6" ht="21.75" thickBot="1" x14ac:dyDescent="0.3">
      <c r="A27" s="32" t="s">
        <v>64</v>
      </c>
      <c r="B27" s="38" t="s">
        <v>54</v>
      </c>
      <c r="C27" s="60">
        <v>0</v>
      </c>
      <c r="D27" s="58">
        <v>17</v>
      </c>
      <c r="E27" s="63">
        <v>48</v>
      </c>
      <c r="F27" s="24">
        <f t="shared" si="1"/>
        <v>65</v>
      </c>
    </row>
    <row r="28" spans="1:6" ht="21.75" thickBot="1" x14ac:dyDescent="0.3">
      <c r="A28" s="33"/>
      <c r="B28" s="39" t="s">
        <v>55</v>
      </c>
      <c r="C28" s="29">
        <v>0</v>
      </c>
      <c r="D28" s="61">
        <v>0</v>
      </c>
      <c r="E28" s="66">
        <v>3</v>
      </c>
      <c r="F28" s="24">
        <f t="shared" ref="F28" si="9">+SUM(C28:E28)</f>
        <v>3</v>
      </c>
    </row>
    <row r="29" spans="1:6" ht="21.75" thickBot="1" x14ac:dyDescent="0.3">
      <c r="A29" s="32" t="s">
        <v>65</v>
      </c>
      <c r="B29" s="38" t="s">
        <v>54</v>
      </c>
      <c r="C29" s="60">
        <v>0</v>
      </c>
      <c r="D29" s="58">
        <v>15</v>
      </c>
      <c r="E29" s="63">
        <v>46</v>
      </c>
      <c r="F29" s="24">
        <f t="shared" si="1"/>
        <v>61</v>
      </c>
    </row>
    <row r="30" spans="1:6" ht="21.75" thickBot="1" x14ac:dyDescent="0.3">
      <c r="A30" s="33"/>
      <c r="B30" s="39" t="s">
        <v>55</v>
      </c>
      <c r="C30" s="29">
        <v>0</v>
      </c>
      <c r="D30" s="61">
        <v>2</v>
      </c>
      <c r="E30" s="66">
        <v>4</v>
      </c>
      <c r="F30" s="24">
        <f t="shared" ref="F30" si="10">+SUM(C30:E30)</f>
        <v>6</v>
      </c>
    </row>
    <row r="31" spans="1:6" ht="21.75" thickBot="1" x14ac:dyDescent="0.3">
      <c r="A31" s="32" t="s">
        <v>66</v>
      </c>
      <c r="B31" s="38" t="s">
        <v>54</v>
      </c>
      <c r="C31" s="60">
        <v>0</v>
      </c>
      <c r="D31" s="58">
        <v>12</v>
      </c>
      <c r="E31" s="63">
        <v>35</v>
      </c>
      <c r="F31" s="24">
        <f t="shared" si="1"/>
        <v>47</v>
      </c>
    </row>
    <row r="32" spans="1:6" ht="21.75" thickBot="1" x14ac:dyDescent="0.3">
      <c r="A32" s="33"/>
      <c r="B32" s="39" t="s">
        <v>55</v>
      </c>
      <c r="C32" s="29">
        <v>0</v>
      </c>
      <c r="D32" s="61">
        <v>5</v>
      </c>
      <c r="E32" s="66">
        <v>9</v>
      </c>
      <c r="F32" s="24">
        <f t="shared" ref="F32" si="11">+SUM(C32:E32)</f>
        <v>14</v>
      </c>
    </row>
    <row r="33" spans="1:6" ht="21.75" thickBot="1" x14ac:dyDescent="0.3">
      <c r="A33" s="32" t="s">
        <v>67</v>
      </c>
      <c r="B33" s="38" t="s">
        <v>54</v>
      </c>
      <c r="C33" s="60">
        <v>0</v>
      </c>
      <c r="D33" s="58">
        <v>14</v>
      </c>
      <c r="E33" s="63">
        <v>48</v>
      </c>
      <c r="F33" s="24">
        <f t="shared" si="1"/>
        <v>62</v>
      </c>
    </row>
    <row r="34" spans="1:6" ht="21.75" thickBot="1" x14ac:dyDescent="0.3">
      <c r="A34" s="33"/>
      <c r="B34" s="39" t="s">
        <v>55</v>
      </c>
      <c r="C34" s="29">
        <v>0</v>
      </c>
      <c r="D34" s="61">
        <v>2</v>
      </c>
      <c r="E34" s="66">
        <v>3</v>
      </c>
      <c r="F34" s="24">
        <f t="shared" ref="F34" si="12">+SUM(C34:E34)</f>
        <v>5</v>
      </c>
    </row>
    <row r="35" spans="1:6" ht="21.75" thickBot="1" x14ac:dyDescent="0.3">
      <c r="A35" s="32" t="s">
        <v>68</v>
      </c>
      <c r="B35" s="38" t="s">
        <v>54</v>
      </c>
      <c r="C35" s="60">
        <v>0</v>
      </c>
      <c r="D35" s="58">
        <v>13</v>
      </c>
      <c r="E35" s="63">
        <v>28</v>
      </c>
      <c r="F35" s="53">
        <f t="shared" si="1"/>
        <v>41</v>
      </c>
    </row>
    <row r="36" spans="1:6" ht="21.75" thickBot="1" x14ac:dyDescent="0.3">
      <c r="A36" s="33"/>
      <c r="B36" s="39" t="s">
        <v>55</v>
      </c>
      <c r="C36" s="29">
        <v>0</v>
      </c>
      <c r="D36" s="61">
        <v>4</v>
      </c>
      <c r="E36" s="66">
        <v>18</v>
      </c>
      <c r="F36" s="24">
        <f t="shared" ref="F36" si="13">+SUM(C36:E36)</f>
        <v>22</v>
      </c>
    </row>
    <row r="37" spans="1:6" ht="21.75" thickBot="1" x14ac:dyDescent="0.3">
      <c r="A37" s="32" t="s">
        <v>69</v>
      </c>
      <c r="B37" s="38" t="s">
        <v>54</v>
      </c>
      <c r="C37" s="60">
        <v>0</v>
      </c>
      <c r="D37" s="58">
        <v>15</v>
      </c>
      <c r="E37" s="63">
        <v>41</v>
      </c>
      <c r="F37" s="24">
        <f t="shared" si="1"/>
        <v>56</v>
      </c>
    </row>
    <row r="38" spans="1:6" ht="21.75" thickBot="1" x14ac:dyDescent="0.3">
      <c r="A38" s="33"/>
      <c r="B38" s="39" t="s">
        <v>55</v>
      </c>
      <c r="C38" s="29">
        <v>0</v>
      </c>
      <c r="D38" s="61">
        <v>2</v>
      </c>
      <c r="E38" s="66">
        <v>9</v>
      </c>
      <c r="F38" s="24">
        <f t="shared" ref="F38" si="14">+SUM(C38:E38)</f>
        <v>11</v>
      </c>
    </row>
    <row r="39" spans="1:6" ht="21.75" thickBot="1" x14ac:dyDescent="0.3">
      <c r="A39" s="32" t="s">
        <v>70</v>
      </c>
      <c r="B39" s="38" t="s">
        <v>54</v>
      </c>
      <c r="C39" s="60">
        <v>0</v>
      </c>
      <c r="D39" s="58">
        <v>15</v>
      </c>
      <c r="E39" s="63">
        <v>49</v>
      </c>
      <c r="F39" s="24">
        <f t="shared" si="1"/>
        <v>64</v>
      </c>
    </row>
    <row r="40" spans="1:6" ht="21.75" thickBot="1" x14ac:dyDescent="0.3">
      <c r="A40" s="33"/>
      <c r="B40" s="39" t="s">
        <v>55</v>
      </c>
      <c r="C40" s="29">
        <v>0</v>
      </c>
      <c r="D40" s="61">
        <v>1</v>
      </c>
      <c r="E40" s="66">
        <v>1</v>
      </c>
      <c r="F40" s="24">
        <f t="shared" ref="F40" si="15">+SUM(C40:E40)</f>
        <v>2</v>
      </c>
    </row>
    <row r="41" spans="1:6" ht="21.75" thickBot="1" x14ac:dyDescent="0.3">
      <c r="A41" s="32" t="s">
        <v>71</v>
      </c>
      <c r="B41" s="38" t="s">
        <v>54</v>
      </c>
      <c r="C41" s="60">
        <v>0</v>
      </c>
      <c r="D41" s="58">
        <v>13</v>
      </c>
      <c r="E41" s="63">
        <v>45</v>
      </c>
      <c r="F41" s="24">
        <f t="shared" si="1"/>
        <v>58</v>
      </c>
    </row>
    <row r="42" spans="1:6" ht="21.75" thickBot="1" x14ac:dyDescent="0.3">
      <c r="A42" s="33"/>
      <c r="B42" s="39" t="s">
        <v>55</v>
      </c>
      <c r="C42" s="29">
        <v>0</v>
      </c>
      <c r="D42" s="61">
        <v>3</v>
      </c>
      <c r="E42" s="66">
        <v>5</v>
      </c>
      <c r="F42" s="24">
        <f>+SUM(C42:E42)</f>
        <v>8</v>
      </c>
    </row>
  </sheetData>
  <mergeCells count="2">
    <mergeCell ref="A1:F1"/>
    <mergeCell ref="A2:F2"/>
  </mergeCells>
  <pageMargins left="0.7" right="0.7" top="0.75" bottom="0.75" header="0.3" footer="0.3"/>
  <pageSetup paperSize="5" scale="95" fitToHeight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7530-36C8-4C67-9B06-F587B1B2BFDD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2" t="s">
        <v>16</v>
      </c>
      <c r="B1" s="72"/>
      <c r="C1" s="72"/>
      <c r="D1" s="72"/>
      <c r="E1" s="72"/>
      <c r="F1" s="72"/>
    </row>
    <row r="2" spans="1:6" ht="18.75" x14ac:dyDescent="0.3">
      <c r="A2" s="78" t="s">
        <v>19</v>
      </c>
      <c r="B2" s="78"/>
      <c r="C2" s="78"/>
      <c r="D2" s="78"/>
      <c r="E2" s="78"/>
      <c r="F2" s="78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9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BDB6-5A5A-4338-B42C-92EDBBEAC128}">
  <sheetPr>
    <pageSetUpPr fitToPage="1"/>
  </sheetPr>
  <dimension ref="A1:F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2" t="s">
        <v>17</v>
      </c>
      <c r="B1" s="72"/>
      <c r="C1" s="72"/>
      <c r="D1" s="72"/>
      <c r="E1" s="72"/>
      <c r="F1" s="72"/>
    </row>
    <row r="2" spans="1:6" ht="18.75" x14ac:dyDescent="0.3">
      <c r="A2" s="78" t="s">
        <v>19</v>
      </c>
      <c r="B2" s="78"/>
      <c r="C2" s="78"/>
      <c r="D2" s="78"/>
      <c r="E2" s="78"/>
      <c r="F2" s="78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183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41.2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8.25" hidden="1" customHeight="1" thickBot="1" x14ac:dyDescent="0.4">
      <c r="A25" s="5" t="s">
        <v>12</v>
      </c>
      <c r="B25" s="7" t="s">
        <v>14</v>
      </c>
      <c r="C25" s="3"/>
      <c r="D25" s="3"/>
      <c r="E25" s="3"/>
      <c r="F25" s="3"/>
    </row>
    <row r="26" spans="1:6" ht="41.25" hidden="1" customHeight="1" thickBot="1" x14ac:dyDescent="0.4">
      <c r="A26" s="1"/>
      <c r="B26" s="7" t="s">
        <v>15</v>
      </c>
      <c r="C26" s="3"/>
      <c r="D26" s="3"/>
      <c r="E26" s="3"/>
      <c r="F26" s="3"/>
    </row>
    <row r="27" spans="1:6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</row>
    <row r="28" spans="1:6" ht="37.5" customHeight="1" thickBot="1" x14ac:dyDescent="0.4">
      <c r="A28" s="8"/>
      <c r="B28" s="7" t="s">
        <v>15</v>
      </c>
      <c r="C28" s="3"/>
      <c r="D28" s="3"/>
      <c r="E28" s="3"/>
      <c r="F28" s="3"/>
    </row>
    <row r="29" spans="1:6" x14ac:dyDescent="0.25">
      <c r="A29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C2FE-46EE-42B4-A944-D6E215B8A1A7}">
  <sheetPr>
    <pageSetUpPr fitToPage="1"/>
  </sheetPr>
  <dimension ref="A1:F27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2" t="s">
        <v>18</v>
      </c>
      <c r="B1" s="72"/>
      <c r="C1" s="72"/>
      <c r="D1" s="72"/>
      <c r="E1" s="72"/>
      <c r="F1" s="72"/>
    </row>
    <row r="2" spans="1:6" ht="18.75" x14ac:dyDescent="0.3">
      <c r="A2" s="78" t="s">
        <v>19</v>
      </c>
      <c r="B2" s="78"/>
      <c r="C2" s="78"/>
      <c r="D2" s="78"/>
      <c r="E2" s="78"/>
      <c r="F2" s="78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220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CCB7-B7A1-45BD-B0AE-97A42D535C21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2" t="s">
        <v>33</v>
      </c>
      <c r="B1" s="72"/>
      <c r="C1" s="72"/>
      <c r="D1" s="72"/>
      <c r="E1" s="72"/>
      <c r="F1" s="72"/>
      <c r="G1" s="72"/>
    </row>
    <row r="2" spans="1:7" ht="18.75" x14ac:dyDescent="0.3">
      <c r="A2" s="78" t="s">
        <v>19</v>
      </c>
      <c r="B2" s="78"/>
      <c r="C2" s="78"/>
      <c r="D2" s="78"/>
      <c r="E2" s="78"/>
      <c r="F2" s="78"/>
      <c r="G2" s="78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3" t="s">
        <v>36</v>
      </c>
      <c r="B4" s="73"/>
      <c r="C4" s="74"/>
      <c r="D4" s="12">
        <v>793</v>
      </c>
      <c r="E4" s="12"/>
      <c r="F4" s="12"/>
      <c r="G4" s="4"/>
    </row>
    <row r="5" spans="1:7" ht="25.5" customHeight="1" thickBot="1" x14ac:dyDescent="0.35">
      <c r="A5" s="73" t="s">
        <v>0</v>
      </c>
      <c r="B5" s="73"/>
      <c r="C5" s="73"/>
      <c r="D5" s="12">
        <v>210</v>
      </c>
      <c r="E5" s="12"/>
      <c r="F5" s="12"/>
      <c r="G5" s="4"/>
    </row>
    <row r="6" spans="1:7" ht="27.75" customHeight="1" thickBot="1" x14ac:dyDescent="0.35">
      <c r="A6" s="73" t="s">
        <v>16</v>
      </c>
      <c r="B6" s="73"/>
      <c r="C6" s="73"/>
      <c r="D6" s="12">
        <v>180</v>
      </c>
      <c r="E6" s="12"/>
      <c r="F6" s="12"/>
      <c r="G6" s="4"/>
    </row>
    <row r="7" spans="1:7" ht="31.5" customHeight="1" thickBot="1" x14ac:dyDescent="0.35">
      <c r="A7" s="73" t="s">
        <v>17</v>
      </c>
      <c r="B7" s="73"/>
      <c r="C7" s="73"/>
      <c r="D7" s="12">
        <v>183</v>
      </c>
      <c r="E7" s="12"/>
      <c r="F7" s="12"/>
      <c r="G7" s="4"/>
    </row>
    <row r="8" spans="1:7" ht="28.5" customHeight="1" thickBot="1" x14ac:dyDescent="0.35">
      <c r="A8" s="73" t="s">
        <v>18</v>
      </c>
      <c r="B8" s="73"/>
      <c r="C8" s="7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8" customHeight="1" thickBot="1" x14ac:dyDescent="0.3">
      <c r="C10" s="23" t="s">
        <v>35</v>
      </c>
      <c r="D10" s="23" t="s">
        <v>34</v>
      </c>
      <c r="E10" s="23" t="s">
        <v>32</v>
      </c>
      <c r="F10" s="23" t="s">
        <v>31</v>
      </c>
      <c r="G10" s="23" t="s">
        <v>43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B365B-32A4-46B2-B663-F5A468740A7F}">
  <sheetPr>
    <pageSetUpPr fitToPage="1"/>
  </sheetPr>
  <dimension ref="A1:G29"/>
  <sheetViews>
    <sheetView topLeftCell="A19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2" t="s">
        <v>2</v>
      </c>
      <c r="B1" s="72"/>
      <c r="C1" s="72"/>
      <c r="D1" s="72"/>
      <c r="E1" s="72"/>
      <c r="F1" s="72"/>
      <c r="G1" s="72"/>
    </row>
    <row r="2" spans="1:7" ht="18.75" x14ac:dyDescent="0.3">
      <c r="A2" s="78" t="s">
        <v>19</v>
      </c>
      <c r="B2" s="78"/>
      <c r="C2" s="78"/>
      <c r="D2" s="78"/>
      <c r="E2" s="78"/>
      <c r="F2" s="78"/>
      <c r="G2" s="78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3" t="s">
        <v>36</v>
      </c>
      <c r="B4" s="73"/>
      <c r="C4" s="74"/>
      <c r="D4" s="12">
        <v>793</v>
      </c>
      <c r="E4" s="12"/>
      <c r="F4" s="12"/>
      <c r="G4" s="4"/>
    </row>
    <row r="5" spans="1:7" ht="25.5" customHeight="1" thickBot="1" x14ac:dyDescent="0.35">
      <c r="A5" s="73" t="s">
        <v>0</v>
      </c>
      <c r="B5" s="73"/>
      <c r="C5" s="73"/>
      <c r="D5" s="12">
        <v>210</v>
      </c>
      <c r="E5" s="12"/>
      <c r="F5" s="12"/>
      <c r="G5" s="4"/>
    </row>
    <row r="6" spans="1:7" ht="27.75" customHeight="1" thickBot="1" x14ac:dyDescent="0.35">
      <c r="A6" s="73" t="s">
        <v>16</v>
      </c>
      <c r="B6" s="73"/>
      <c r="C6" s="73"/>
      <c r="D6" s="12">
        <v>180</v>
      </c>
      <c r="E6" s="12"/>
      <c r="F6" s="12"/>
      <c r="G6" s="4"/>
    </row>
    <row r="7" spans="1:7" ht="31.5" customHeight="1" thickBot="1" x14ac:dyDescent="0.35">
      <c r="A7" s="73" t="s">
        <v>17</v>
      </c>
      <c r="B7" s="73"/>
      <c r="C7" s="73"/>
      <c r="D7" s="12">
        <v>183</v>
      </c>
      <c r="E7" s="12"/>
      <c r="F7" s="12"/>
      <c r="G7" s="4"/>
    </row>
    <row r="8" spans="1:7" ht="28.5" customHeight="1" thickBot="1" x14ac:dyDescent="0.35">
      <c r="A8" s="73" t="s">
        <v>18</v>
      </c>
      <c r="B8" s="73"/>
      <c r="C8" s="7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7.5" customHeight="1" thickBot="1" x14ac:dyDescent="0.4">
      <c r="A27" s="9" t="s">
        <v>13</v>
      </c>
      <c r="B27" s="7" t="s">
        <v>14</v>
      </c>
      <c r="C27" s="3"/>
      <c r="D27" s="3"/>
      <c r="E27" s="3"/>
      <c r="F27" s="3"/>
      <c r="G27" s="3"/>
    </row>
    <row r="28" spans="1:7" ht="37.5" customHeight="1" thickBot="1" x14ac:dyDescent="0.4">
      <c r="A28" s="8"/>
      <c r="B28" s="7" t="s">
        <v>15</v>
      </c>
      <c r="C28" s="3"/>
      <c r="D28" s="3"/>
      <c r="E28" s="3"/>
      <c r="F28" s="3"/>
      <c r="G28" s="3"/>
    </row>
    <row r="29" spans="1:7" x14ac:dyDescent="0.25">
      <c r="A29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16B8-428B-409F-A129-BC0B786DD7A3}">
  <sheetPr>
    <pageSetUpPr fitToPage="1"/>
  </sheetPr>
  <dimension ref="A1:G31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7" width="18.7109375" customWidth="1"/>
  </cols>
  <sheetData>
    <row r="1" spans="1:7" ht="23.25" x14ac:dyDescent="0.25">
      <c r="A1" s="72" t="s">
        <v>3</v>
      </c>
      <c r="B1" s="72"/>
      <c r="C1" s="72"/>
      <c r="D1" s="72"/>
      <c r="E1" s="72"/>
      <c r="F1" s="72"/>
      <c r="G1" s="72"/>
    </row>
    <row r="2" spans="1:7" ht="18.75" x14ac:dyDescent="0.3">
      <c r="A2" s="78" t="s">
        <v>19</v>
      </c>
      <c r="B2" s="78"/>
      <c r="C2" s="78"/>
      <c r="D2" s="78"/>
      <c r="E2" s="78"/>
      <c r="F2" s="78"/>
      <c r="G2" s="78"/>
    </row>
    <row r="3" spans="1:7" ht="36.75" customHeight="1" thickBot="1" x14ac:dyDescent="0.35">
      <c r="A3" s="4"/>
      <c r="B3" s="4"/>
      <c r="D3" s="11" t="s">
        <v>37</v>
      </c>
      <c r="E3" s="11" t="s">
        <v>25</v>
      </c>
      <c r="F3" s="11" t="s">
        <v>24</v>
      </c>
      <c r="G3" s="4"/>
    </row>
    <row r="4" spans="1:7" ht="27" customHeight="1" thickBot="1" x14ac:dyDescent="0.35">
      <c r="A4" s="73" t="s">
        <v>36</v>
      </c>
      <c r="B4" s="73"/>
      <c r="C4" s="74"/>
      <c r="D4" s="12">
        <v>793</v>
      </c>
      <c r="E4" s="12"/>
      <c r="F4" s="12"/>
      <c r="G4" s="4"/>
    </row>
    <row r="5" spans="1:7" ht="25.5" customHeight="1" thickBot="1" x14ac:dyDescent="0.35">
      <c r="A5" s="73" t="s">
        <v>0</v>
      </c>
      <c r="B5" s="73"/>
      <c r="C5" s="73"/>
      <c r="D5" s="12">
        <v>210</v>
      </c>
      <c r="E5" s="12"/>
      <c r="F5" s="12"/>
      <c r="G5" s="4"/>
    </row>
    <row r="6" spans="1:7" ht="27.75" customHeight="1" thickBot="1" x14ac:dyDescent="0.35">
      <c r="A6" s="73" t="s">
        <v>16</v>
      </c>
      <c r="B6" s="73"/>
      <c r="C6" s="73"/>
      <c r="D6" s="12">
        <v>180</v>
      </c>
      <c r="E6" s="12"/>
      <c r="F6" s="12"/>
      <c r="G6" s="4"/>
    </row>
    <row r="7" spans="1:7" ht="31.5" customHeight="1" thickBot="1" x14ac:dyDescent="0.35">
      <c r="A7" s="73" t="s">
        <v>17</v>
      </c>
      <c r="B7" s="73"/>
      <c r="C7" s="73"/>
      <c r="D7" s="12">
        <v>183</v>
      </c>
      <c r="E7" s="12"/>
      <c r="F7" s="12"/>
      <c r="G7" s="4"/>
    </row>
    <row r="8" spans="1:7" ht="28.5" customHeight="1" thickBot="1" x14ac:dyDescent="0.35">
      <c r="A8" s="73" t="s">
        <v>18</v>
      </c>
      <c r="B8" s="73"/>
      <c r="C8" s="73"/>
      <c r="D8" s="12">
        <v>220</v>
      </c>
      <c r="E8" s="12"/>
      <c r="F8" s="12"/>
      <c r="G8" s="4"/>
    </row>
    <row r="9" spans="1:7" ht="13.5" customHeight="1" thickBot="1" x14ac:dyDescent="0.35">
      <c r="A9" s="19"/>
      <c r="B9" s="19"/>
      <c r="C9" s="19"/>
      <c r="D9" s="16"/>
      <c r="E9" s="16"/>
      <c r="F9" s="16"/>
      <c r="G9" s="18"/>
    </row>
    <row r="10" spans="1:7" ht="42.75" customHeight="1" thickBot="1" x14ac:dyDescent="0.3">
      <c r="C10" s="23" t="s">
        <v>28</v>
      </c>
      <c r="D10" s="23" t="s">
        <v>27</v>
      </c>
      <c r="E10" s="23" t="s">
        <v>29</v>
      </c>
      <c r="F10" s="23" t="s">
        <v>30</v>
      </c>
      <c r="G10" s="23" t="s">
        <v>44</v>
      </c>
    </row>
    <row r="11" spans="1:7" ht="41.25" customHeight="1" thickBot="1" x14ac:dyDescent="0.4">
      <c r="A11" s="5" t="s">
        <v>4</v>
      </c>
      <c r="B11" s="6" t="s">
        <v>14</v>
      </c>
      <c r="C11" s="3"/>
      <c r="D11" s="3"/>
      <c r="E11" s="3"/>
      <c r="F11" s="3"/>
      <c r="G11" s="3"/>
    </row>
    <row r="12" spans="1:7" ht="37.5" customHeight="1" thickBot="1" x14ac:dyDescent="0.4">
      <c r="A12" s="1"/>
      <c r="B12" s="7" t="s">
        <v>15</v>
      </c>
      <c r="C12" s="3"/>
      <c r="D12" s="3"/>
      <c r="E12" s="3"/>
      <c r="F12" s="3"/>
      <c r="G12" s="3"/>
    </row>
    <row r="13" spans="1:7" ht="38.25" customHeight="1" thickBot="1" x14ac:dyDescent="0.4">
      <c r="A13" s="5" t="s">
        <v>5</v>
      </c>
      <c r="B13" s="7" t="s">
        <v>14</v>
      </c>
      <c r="C13" s="3"/>
      <c r="D13" s="3"/>
      <c r="E13" s="3"/>
      <c r="F13" s="3"/>
      <c r="G13" s="3"/>
    </row>
    <row r="14" spans="1:7" ht="39.75" customHeight="1" thickBot="1" x14ac:dyDescent="0.4">
      <c r="A14" s="1"/>
      <c r="B14" s="7" t="s">
        <v>15</v>
      </c>
      <c r="C14" s="3"/>
      <c r="D14" s="3"/>
      <c r="E14" s="3"/>
      <c r="F14" s="3"/>
      <c r="G14" s="3"/>
    </row>
    <row r="15" spans="1:7" ht="42" customHeight="1" thickBot="1" x14ac:dyDescent="0.4">
      <c r="A15" s="5" t="s">
        <v>6</v>
      </c>
      <c r="B15" s="7" t="s">
        <v>14</v>
      </c>
      <c r="C15" s="3"/>
      <c r="D15" s="3"/>
      <c r="E15" s="3"/>
      <c r="F15" s="3"/>
      <c r="G15" s="3"/>
    </row>
    <row r="16" spans="1:7" ht="39.75" customHeight="1" thickBot="1" x14ac:dyDescent="0.4">
      <c r="A16" s="1"/>
      <c r="B16" s="7" t="s">
        <v>15</v>
      </c>
      <c r="C16" s="3"/>
      <c r="D16" s="3"/>
      <c r="E16" s="3"/>
      <c r="F16" s="3"/>
      <c r="G16" s="3"/>
    </row>
    <row r="17" spans="1:7" ht="45" customHeight="1" thickBot="1" x14ac:dyDescent="0.4">
      <c r="A17" s="5" t="s">
        <v>7</v>
      </c>
      <c r="B17" s="7" t="s">
        <v>14</v>
      </c>
      <c r="C17" s="3"/>
      <c r="D17" s="3"/>
      <c r="E17" s="3"/>
      <c r="F17" s="3"/>
      <c r="G17" s="3"/>
    </row>
    <row r="18" spans="1:7" ht="48" customHeight="1" thickBot="1" x14ac:dyDescent="0.4">
      <c r="A18" s="1"/>
      <c r="B18" s="7" t="s">
        <v>15</v>
      </c>
      <c r="C18" s="3"/>
      <c r="D18" s="3"/>
      <c r="E18" s="3"/>
      <c r="F18" s="3"/>
      <c r="G18" s="3"/>
    </row>
    <row r="19" spans="1:7" ht="41.25" customHeight="1" thickBot="1" x14ac:dyDescent="0.4">
      <c r="A19" s="5" t="s">
        <v>8</v>
      </c>
      <c r="B19" s="7" t="s">
        <v>14</v>
      </c>
      <c r="C19" s="3"/>
      <c r="D19" s="3"/>
      <c r="E19" s="3"/>
      <c r="F19" s="3"/>
      <c r="G19" s="3"/>
    </row>
    <row r="20" spans="1:7" ht="39.75" customHeight="1" thickBot="1" x14ac:dyDescent="0.4">
      <c r="A20" s="1"/>
      <c r="B20" s="7" t="s">
        <v>15</v>
      </c>
      <c r="C20" s="3"/>
      <c r="D20" s="3"/>
      <c r="E20" s="3"/>
      <c r="F20" s="3"/>
      <c r="G20" s="3"/>
    </row>
    <row r="21" spans="1:7" ht="39" customHeight="1" thickBot="1" x14ac:dyDescent="0.4">
      <c r="A21" s="5" t="s">
        <v>9</v>
      </c>
      <c r="B21" s="7" t="s">
        <v>14</v>
      </c>
      <c r="C21" s="3"/>
      <c r="D21" s="3"/>
      <c r="E21" s="3"/>
      <c r="F21" s="3"/>
      <c r="G21" s="3"/>
    </row>
    <row r="22" spans="1:7" ht="40.5" customHeight="1" thickBot="1" x14ac:dyDescent="0.4">
      <c r="A22" s="1"/>
      <c r="B22" s="7" t="s">
        <v>15</v>
      </c>
      <c r="C22" s="3"/>
      <c r="D22" s="3"/>
      <c r="E22" s="3"/>
      <c r="F22" s="3"/>
      <c r="G22" s="3"/>
    </row>
    <row r="23" spans="1:7" ht="40.5" customHeight="1" thickBot="1" x14ac:dyDescent="0.4">
      <c r="A23" s="5" t="s">
        <v>10</v>
      </c>
      <c r="B23" s="7" t="s">
        <v>14</v>
      </c>
      <c r="C23" s="3"/>
      <c r="D23" s="3"/>
      <c r="E23" s="3"/>
      <c r="F23" s="3"/>
      <c r="G23" s="3"/>
    </row>
    <row r="24" spans="1:7" ht="42" customHeight="1" thickBot="1" x14ac:dyDescent="0.4">
      <c r="A24" s="1"/>
      <c r="B24" s="7" t="s">
        <v>15</v>
      </c>
      <c r="C24" s="3"/>
      <c r="D24" s="3"/>
      <c r="E24" s="3"/>
      <c r="F24" s="3"/>
      <c r="G24" s="3"/>
    </row>
    <row r="25" spans="1:7" ht="41.25" customHeight="1" thickBot="1" x14ac:dyDescent="0.4">
      <c r="A25" s="5" t="s">
        <v>11</v>
      </c>
      <c r="B25" s="7" t="s">
        <v>14</v>
      </c>
      <c r="C25" s="3"/>
      <c r="D25" s="3"/>
      <c r="E25" s="3"/>
      <c r="F25" s="3"/>
      <c r="G25" s="3"/>
    </row>
    <row r="26" spans="1:7" ht="44.25" customHeight="1" thickBot="1" x14ac:dyDescent="0.4">
      <c r="A26" s="1"/>
      <c r="B26" s="7" t="s">
        <v>15</v>
      </c>
      <c r="C26" s="3"/>
      <c r="D26" s="3"/>
      <c r="E26" s="3"/>
      <c r="F26" s="3"/>
      <c r="G26" s="3"/>
    </row>
    <row r="27" spans="1:7" ht="38.25" hidden="1" customHeight="1" thickBot="1" x14ac:dyDescent="0.4">
      <c r="A27" s="5" t="s">
        <v>12</v>
      </c>
      <c r="B27" s="7" t="s">
        <v>14</v>
      </c>
      <c r="C27" s="3"/>
      <c r="D27" s="3"/>
      <c r="E27" s="3"/>
      <c r="F27" s="3"/>
      <c r="G27" s="3"/>
    </row>
    <row r="28" spans="1:7" ht="41.25" hidden="1" customHeight="1" thickBot="1" x14ac:dyDescent="0.4">
      <c r="A28" s="1"/>
      <c r="B28" s="7" t="s">
        <v>15</v>
      </c>
      <c r="C28" s="3"/>
      <c r="D28" s="3"/>
      <c r="E28" s="3"/>
      <c r="F28" s="3"/>
      <c r="G28" s="3"/>
    </row>
    <row r="29" spans="1:7" ht="37.5" customHeight="1" thickBot="1" x14ac:dyDescent="0.4">
      <c r="A29" s="9" t="s">
        <v>13</v>
      </c>
      <c r="B29" s="7" t="s">
        <v>14</v>
      </c>
      <c r="C29" s="3"/>
      <c r="D29" s="3"/>
      <c r="E29" s="3"/>
      <c r="F29" s="3"/>
      <c r="G29" s="3"/>
    </row>
    <row r="30" spans="1:7" ht="37.5" customHeight="1" thickBot="1" x14ac:dyDescent="0.4">
      <c r="A30" s="8"/>
      <c r="B30" s="7" t="s">
        <v>15</v>
      </c>
      <c r="C30" s="3"/>
      <c r="D30" s="3"/>
      <c r="E30" s="3"/>
      <c r="F30" s="3"/>
      <c r="G30" s="3"/>
    </row>
    <row r="31" spans="1:7" x14ac:dyDescent="0.25">
      <c r="A31" s="8"/>
    </row>
  </sheetData>
  <mergeCells count="7">
    <mergeCell ref="A8:C8"/>
    <mergeCell ref="A1:G1"/>
    <mergeCell ref="A2:G2"/>
    <mergeCell ref="A4:C4"/>
    <mergeCell ref="A5:C5"/>
    <mergeCell ref="A6:C6"/>
    <mergeCell ref="A7:C7"/>
  </mergeCells>
  <pageMargins left="0.7" right="0.7" top="0.75" bottom="0.75" header="0.3" footer="0.3"/>
  <pageSetup paperSize="5" scale="78" fitToHeight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3005-5E7D-46D6-9C25-DC37BC3CD5B6}">
  <sheetPr>
    <pageSetUpPr fitToPage="1"/>
  </sheetPr>
  <dimension ref="A1:I28"/>
  <sheetViews>
    <sheetView topLeftCell="A19" zoomScaleNormal="100"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9" width="18.7109375" customWidth="1"/>
  </cols>
  <sheetData>
    <row r="1" spans="1:9" ht="34.5" customHeight="1" x14ac:dyDescent="0.25">
      <c r="A1" s="79" t="s">
        <v>19</v>
      </c>
      <c r="B1" s="79"/>
      <c r="C1" s="79"/>
      <c r="D1" s="79"/>
      <c r="E1" s="79"/>
      <c r="F1" s="79"/>
      <c r="G1" s="79"/>
      <c r="H1" s="79"/>
      <c r="I1" s="79"/>
    </row>
    <row r="2" spans="1:9" ht="40.5" customHeight="1" thickBot="1" x14ac:dyDescent="0.3">
      <c r="A2" s="8"/>
      <c r="C2" s="13" t="s">
        <v>21</v>
      </c>
      <c r="D2" s="13" t="s">
        <v>22</v>
      </c>
      <c r="E2" s="13" t="s">
        <v>23</v>
      </c>
      <c r="F2" s="14" t="s">
        <v>26</v>
      </c>
      <c r="G2" s="14" t="s">
        <v>25</v>
      </c>
      <c r="H2" s="14" t="s">
        <v>24</v>
      </c>
    </row>
    <row r="3" spans="1:9" ht="45.75" customHeight="1" thickBot="1" x14ac:dyDescent="0.4">
      <c r="A3" s="73" t="s">
        <v>36</v>
      </c>
      <c r="B3" s="74"/>
      <c r="C3" s="12"/>
      <c r="D3" s="12"/>
      <c r="E3" s="12"/>
      <c r="F3" s="12">
        <v>793</v>
      </c>
      <c r="G3" s="12"/>
      <c r="H3" s="12"/>
      <c r="I3" s="10"/>
    </row>
    <row r="4" spans="1:9" ht="36" customHeight="1" thickBot="1" x14ac:dyDescent="0.4">
      <c r="A4" s="73" t="s">
        <v>0</v>
      </c>
      <c r="B4" s="74"/>
      <c r="C4" s="12"/>
      <c r="D4" s="12"/>
      <c r="E4" s="12"/>
      <c r="F4" s="12">
        <v>210</v>
      </c>
      <c r="G4" s="12"/>
      <c r="H4" s="12"/>
      <c r="I4" s="10"/>
    </row>
    <row r="5" spans="1:9" ht="35.25" customHeight="1" thickBot="1" x14ac:dyDescent="0.4">
      <c r="A5" s="73" t="s">
        <v>16</v>
      </c>
      <c r="B5" s="74"/>
      <c r="C5" s="12"/>
      <c r="D5" s="12"/>
      <c r="E5" s="12"/>
      <c r="F5" s="12">
        <v>180</v>
      </c>
      <c r="G5" s="12"/>
      <c r="H5" s="12"/>
      <c r="I5" s="10"/>
    </row>
    <row r="6" spans="1:9" ht="31.5" customHeight="1" thickBot="1" x14ac:dyDescent="0.4">
      <c r="A6" s="73" t="s">
        <v>17</v>
      </c>
      <c r="B6" s="74"/>
      <c r="C6" s="12"/>
      <c r="D6" s="12"/>
      <c r="E6" s="12"/>
      <c r="F6" s="12">
        <v>183</v>
      </c>
      <c r="G6" s="12"/>
      <c r="H6" s="12"/>
      <c r="I6" s="10"/>
    </row>
    <row r="7" spans="1:9" ht="33" customHeight="1" thickBot="1" x14ac:dyDescent="0.4">
      <c r="A7" s="73" t="s">
        <v>18</v>
      </c>
      <c r="B7" s="74"/>
      <c r="C7" s="12"/>
      <c r="D7" s="12"/>
      <c r="E7" s="12"/>
      <c r="F7" s="12">
        <v>220</v>
      </c>
      <c r="G7" s="12"/>
      <c r="H7" s="12"/>
      <c r="I7" s="10"/>
    </row>
    <row r="8" spans="1:9" ht="18" customHeight="1" thickBot="1" x14ac:dyDescent="0.4">
      <c r="A8" s="15"/>
      <c r="B8" s="15"/>
      <c r="C8" s="16"/>
      <c r="D8" s="16"/>
      <c r="E8" s="16"/>
      <c r="F8" s="16"/>
      <c r="G8" s="16"/>
      <c r="H8" s="16"/>
      <c r="I8" s="17"/>
    </row>
    <row r="9" spans="1:9" ht="59.25" customHeight="1" thickBot="1" x14ac:dyDescent="0.35">
      <c r="C9" s="20" t="s">
        <v>0</v>
      </c>
      <c r="D9" s="20" t="s">
        <v>16</v>
      </c>
      <c r="E9" s="20" t="s">
        <v>17</v>
      </c>
      <c r="F9" s="20" t="s">
        <v>18</v>
      </c>
      <c r="G9" s="21" t="s">
        <v>33</v>
      </c>
      <c r="H9" s="20" t="s">
        <v>20</v>
      </c>
      <c r="I9" s="20" t="s">
        <v>45</v>
      </c>
    </row>
    <row r="10" spans="1:9" ht="64.5" customHeight="1" thickBot="1" x14ac:dyDescent="0.4">
      <c r="A10" s="5" t="s">
        <v>4</v>
      </c>
      <c r="B10" s="6" t="s">
        <v>14</v>
      </c>
      <c r="C10" s="3"/>
      <c r="D10" s="3"/>
      <c r="E10" s="3"/>
      <c r="F10" s="3"/>
      <c r="G10" s="3"/>
      <c r="H10" s="3"/>
      <c r="I10" s="3"/>
    </row>
    <row r="11" spans="1:9" ht="55.5" customHeight="1" thickBot="1" x14ac:dyDescent="0.4">
      <c r="A11" s="1"/>
      <c r="B11" s="7" t="s">
        <v>15</v>
      </c>
      <c r="C11" s="3"/>
      <c r="D11" s="3"/>
      <c r="E11" s="3"/>
      <c r="F11" s="3"/>
      <c r="G11" s="3"/>
      <c r="H11" s="3"/>
      <c r="I11" s="3"/>
    </row>
    <row r="12" spans="1:9" ht="58.5" customHeight="1" thickBot="1" x14ac:dyDescent="0.4">
      <c r="A12" s="5" t="s">
        <v>5</v>
      </c>
      <c r="B12" s="7" t="s">
        <v>14</v>
      </c>
      <c r="C12" s="3"/>
      <c r="D12" s="3"/>
      <c r="E12" s="3"/>
      <c r="F12" s="3"/>
      <c r="G12" s="3"/>
      <c r="H12" s="3"/>
      <c r="I12" s="3"/>
    </row>
    <row r="13" spans="1:9" ht="61.5" customHeight="1" thickBot="1" x14ac:dyDescent="0.4">
      <c r="A13" s="1"/>
      <c r="B13" s="7" t="s">
        <v>15</v>
      </c>
      <c r="C13" s="3"/>
      <c r="D13" s="3"/>
      <c r="E13" s="3"/>
      <c r="F13" s="3"/>
      <c r="G13" s="3"/>
      <c r="H13" s="3"/>
      <c r="I13" s="3"/>
    </row>
    <row r="14" spans="1:9" ht="60" customHeight="1" thickBot="1" x14ac:dyDescent="0.4">
      <c r="A14" s="5" t="s">
        <v>6</v>
      </c>
      <c r="B14" s="7" t="s">
        <v>14</v>
      </c>
      <c r="C14" s="3"/>
      <c r="D14" s="3"/>
      <c r="E14" s="3"/>
      <c r="F14" s="3"/>
      <c r="G14" s="3"/>
      <c r="H14" s="3"/>
      <c r="I14" s="3"/>
    </row>
    <row r="15" spans="1:9" ht="56.25" customHeight="1" thickBot="1" x14ac:dyDescent="0.4">
      <c r="A15" s="1"/>
      <c r="B15" s="7" t="s">
        <v>15</v>
      </c>
      <c r="C15" s="3"/>
      <c r="D15" s="3"/>
      <c r="E15" s="3"/>
      <c r="F15" s="3"/>
      <c r="G15" s="3"/>
      <c r="H15" s="3"/>
      <c r="I15" s="3"/>
    </row>
    <row r="16" spans="1:9" ht="66" customHeight="1" thickBot="1" x14ac:dyDescent="0.4">
      <c r="A16" s="5" t="s">
        <v>7</v>
      </c>
      <c r="B16" s="7" t="s">
        <v>14</v>
      </c>
      <c r="C16" s="3"/>
      <c r="D16" s="3"/>
      <c r="E16" s="3"/>
      <c r="F16" s="3"/>
      <c r="G16" s="3"/>
      <c r="H16" s="3"/>
      <c r="I16" s="3"/>
    </row>
    <row r="17" spans="1:9" ht="65.25" customHeight="1" thickBot="1" x14ac:dyDescent="0.4">
      <c r="A17" s="1"/>
      <c r="B17" s="7" t="s">
        <v>15</v>
      </c>
      <c r="C17" s="3"/>
      <c r="D17" s="3"/>
      <c r="E17" s="3"/>
      <c r="F17" s="3"/>
      <c r="G17" s="3"/>
      <c r="H17" s="3"/>
      <c r="I17" s="3"/>
    </row>
    <row r="18" spans="1:9" ht="55.5" customHeight="1" thickBot="1" x14ac:dyDescent="0.4">
      <c r="A18" s="5" t="s">
        <v>8</v>
      </c>
      <c r="B18" s="7" t="s">
        <v>14</v>
      </c>
      <c r="C18" s="3"/>
      <c r="D18" s="3"/>
      <c r="E18" s="3"/>
      <c r="F18" s="3"/>
      <c r="G18" s="3"/>
      <c r="H18" s="3"/>
      <c r="I18" s="3"/>
    </row>
    <row r="19" spans="1:9" ht="52.5" customHeight="1" thickBot="1" x14ac:dyDescent="0.4">
      <c r="A19" s="1"/>
      <c r="B19" s="7" t="s">
        <v>15</v>
      </c>
      <c r="C19" s="3"/>
      <c r="D19" s="3"/>
      <c r="E19" s="3"/>
      <c r="F19" s="3"/>
      <c r="G19" s="3"/>
      <c r="H19" s="3"/>
      <c r="I19" s="3"/>
    </row>
    <row r="20" spans="1:9" ht="50.25" customHeight="1" thickBot="1" x14ac:dyDescent="0.4">
      <c r="A20" s="5" t="s">
        <v>9</v>
      </c>
      <c r="B20" s="7" t="s">
        <v>14</v>
      </c>
      <c r="C20" s="3"/>
      <c r="D20" s="3"/>
      <c r="E20" s="3"/>
      <c r="F20" s="3"/>
      <c r="G20" s="3"/>
      <c r="H20" s="3"/>
      <c r="I20" s="3"/>
    </row>
    <row r="21" spans="1:9" ht="51.75" customHeight="1" thickBot="1" x14ac:dyDescent="0.4">
      <c r="A21" s="1"/>
      <c r="B21" s="7" t="s">
        <v>15</v>
      </c>
      <c r="C21" s="3"/>
      <c r="D21" s="3"/>
      <c r="E21" s="3"/>
      <c r="F21" s="3"/>
      <c r="G21" s="3"/>
      <c r="H21" s="3"/>
      <c r="I21" s="3"/>
    </row>
    <row r="22" spans="1:9" ht="51.75" customHeight="1" thickBot="1" x14ac:dyDescent="0.4">
      <c r="A22" s="5" t="s">
        <v>10</v>
      </c>
      <c r="B22" s="7" t="s">
        <v>14</v>
      </c>
      <c r="C22" s="3"/>
      <c r="D22" s="3"/>
      <c r="E22" s="3"/>
      <c r="F22" s="3"/>
      <c r="G22" s="3"/>
      <c r="H22" s="3"/>
      <c r="I22" s="3"/>
    </row>
    <row r="23" spans="1:9" ht="54" customHeight="1" thickBot="1" x14ac:dyDescent="0.4">
      <c r="A23" s="1"/>
      <c r="B23" s="7" t="s">
        <v>15</v>
      </c>
      <c r="C23" s="3"/>
      <c r="D23" s="3"/>
      <c r="E23" s="3"/>
      <c r="F23" s="3"/>
      <c r="G23" s="3"/>
      <c r="H23" s="3"/>
      <c r="I23" s="3"/>
    </row>
    <row r="24" spans="1:9" ht="53.25" customHeight="1" thickBot="1" x14ac:dyDescent="0.4">
      <c r="A24" s="5" t="s">
        <v>11</v>
      </c>
      <c r="B24" s="7" t="s">
        <v>14</v>
      </c>
      <c r="C24" s="3"/>
      <c r="D24" s="3"/>
      <c r="E24" s="3"/>
      <c r="F24" s="3"/>
      <c r="G24" s="3"/>
      <c r="H24" s="3"/>
      <c r="I24" s="3"/>
    </row>
    <row r="25" spans="1:9" ht="54.75" customHeight="1" thickBot="1" x14ac:dyDescent="0.4">
      <c r="A25" s="1"/>
      <c r="B25" s="7" t="s">
        <v>15</v>
      </c>
      <c r="C25" s="3"/>
      <c r="D25" s="3"/>
      <c r="E25" s="3"/>
      <c r="F25" s="3"/>
      <c r="G25" s="3"/>
      <c r="H25" s="3"/>
      <c r="I25" s="3"/>
    </row>
    <row r="26" spans="1:9" ht="52.5" customHeight="1" thickBot="1" x14ac:dyDescent="0.4">
      <c r="A26" s="9" t="s">
        <v>13</v>
      </c>
      <c r="B26" s="7" t="s">
        <v>14</v>
      </c>
      <c r="C26" s="3"/>
      <c r="D26" s="3"/>
      <c r="E26" s="3"/>
      <c r="F26" s="3"/>
      <c r="G26" s="3"/>
      <c r="H26" s="3"/>
      <c r="I26" s="3"/>
    </row>
    <row r="27" spans="1:9" ht="54" customHeight="1" thickBot="1" x14ac:dyDescent="0.4">
      <c r="A27" s="8"/>
      <c r="B27" s="7" t="s">
        <v>15</v>
      </c>
      <c r="C27" s="3"/>
      <c r="D27" s="3"/>
      <c r="E27" s="3"/>
      <c r="F27" s="3"/>
      <c r="G27" s="3"/>
      <c r="H27" s="3"/>
      <c r="I27" s="3"/>
    </row>
    <row r="28" spans="1:9" ht="7.5" customHeight="1" x14ac:dyDescent="0.35">
      <c r="A28" s="8"/>
      <c r="B28" s="2"/>
      <c r="C28" s="10"/>
      <c r="D28" s="10"/>
      <c r="E28" s="10"/>
      <c r="F28" s="10"/>
      <c r="G28" s="10"/>
      <c r="H28" s="10"/>
      <c r="I28" s="10"/>
    </row>
  </sheetData>
  <mergeCells count="6">
    <mergeCell ref="A7:B7"/>
    <mergeCell ref="A1:I1"/>
    <mergeCell ref="A3:B3"/>
    <mergeCell ref="A4:B4"/>
    <mergeCell ref="A5:B5"/>
    <mergeCell ref="A6:B6"/>
  </mergeCells>
  <pageMargins left="0.7" right="0.7" top="0.75" bottom="0.75" header="0.3" footer="0.3"/>
  <pageSetup paperSize="5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8F7D0-962A-491B-8B93-CCFB23C398D1}">
  <sheetPr>
    <pageSetUpPr fitToPage="1"/>
  </sheetPr>
  <dimension ref="A1:H51"/>
  <sheetViews>
    <sheetView workbookViewId="0">
      <selection activeCell="D42" sqref="D42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8" ht="23.25" x14ac:dyDescent="0.35">
      <c r="A1" s="70" t="s">
        <v>52</v>
      </c>
      <c r="B1" s="70"/>
      <c r="C1" s="70"/>
      <c r="D1" s="70"/>
      <c r="E1" s="70"/>
      <c r="F1" s="70"/>
      <c r="G1" s="41"/>
      <c r="H1" s="41"/>
    </row>
    <row r="2" spans="1:8" ht="23.25" x14ac:dyDescent="0.25">
      <c r="A2" s="71" t="s">
        <v>74</v>
      </c>
      <c r="B2" s="71"/>
      <c r="C2" s="71"/>
      <c r="D2" s="71"/>
      <c r="E2" s="71"/>
      <c r="F2" s="71"/>
      <c r="G2" s="42"/>
    </row>
    <row r="3" spans="1:8" ht="48.75" customHeight="1" thickBot="1" x14ac:dyDescent="0.35">
      <c r="A3" s="35"/>
      <c r="B3" s="35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35"/>
      <c r="B4" s="35"/>
      <c r="C4" s="12">
        <v>191</v>
      </c>
      <c r="D4" s="12">
        <f>+SUM(C6:E6)</f>
        <v>46</v>
      </c>
      <c r="E4" s="12">
        <f>+SUM(D4/C4*100)</f>
        <v>24.083769633507853</v>
      </c>
      <c r="F4" s="4"/>
      <c r="G4"/>
    </row>
    <row r="5" spans="1:8" ht="35.25" customHeight="1" thickBot="1" x14ac:dyDescent="0.35">
      <c r="A5" s="35"/>
      <c r="B5" s="35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35"/>
      <c r="B6" s="35"/>
      <c r="C6" s="12">
        <v>1</v>
      </c>
      <c r="D6" s="12">
        <v>18</v>
      </c>
      <c r="E6" s="12">
        <v>27</v>
      </c>
      <c r="F6" s="26"/>
      <c r="G6"/>
    </row>
    <row r="7" spans="1:8" ht="12.75" customHeight="1" thickBot="1" x14ac:dyDescent="0.35">
      <c r="A7" s="36"/>
      <c r="B7" s="36"/>
      <c r="C7" s="16"/>
      <c r="D7" s="16"/>
      <c r="E7" s="16"/>
      <c r="F7" s="16"/>
      <c r="G7"/>
    </row>
    <row r="8" spans="1:8" ht="36.75" customHeight="1" thickBot="1" x14ac:dyDescent="0.3">
      <c r="A8" s="40" t="s">
        <v>72</v>
      </c>
      <c r="B8" s="37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23.25" customHeight="1" thickBot="1" x14ac:dyDescent="0.3">
      <c r="A9" s="32" t="s">
        <v>53</v>
      </c>
      <c r="B9" s="38" t="s">
        <v>54</v>
      </c>
      <c r="C9" s="58">
        <v>0</v>
      </c>
      <c r="D9" s="58">
        <v>11</v>
      </c>
      <c r="E9" s="62">
        <v>13</v>
      </c>
      <c r="F9" s="24">
        <f>+SUM(C9:E9)</f>
        <v>24</v>
      </c>
      <c r="G9"/>
    </row>
    <row r="10" spans="1:8" ht="23.25" customHeight="1" thickBot="1" x14ac:dyDescent="0.3">
      <c r="A10" s="33"/>
      <c r="B10" s="39" t="s">
        <v>55</v>
      </c>
      <c r="C10" s="61">
        <v>1</v>
      </c>
      <c r="D10" s="61">
        <v>6</v>
      </c>
      <c r="E10" s="66">
        <v>13</v>
      </c>
      <c r="F10" s="24">
        <f t="shared" ref="F10:F41" si="0">+SUM(C10:E10)</f>
        <v>20</v>
      </c>
      <c r="G10"/>
    </row>
    <row r="11" spans="1:8" ht="23.25" customHeight="1" thickBot="1" x14ac:dyDescent="0.3">
      <c r="A11" s="32" t="s">
        <v>56</v>
      </c>
      <c r="B11" s="38" t="s">
        <v>54</v>
      </c>
      <c r="C11" s="58">
        <v>0</v>
      </c>
      <c r="D11" s="58">
        <v>14</v>
      </c>
      <c r="E11" s="65">
        <v>22</v>
      </c>
      <c r="F11" s="24">
        <f t="shared" si="0"/>
        <v>36</v>
      </c>
      <c r="G11"/>
    </row>
    <row r="12" spans="1:8" ht="23.25" customHeight="1" thickBot="1" x14ac:dyDescent="0.3">
      <c r="A12" s="33"/>
      <c r="B12" s="39" t="s">
        <v>55</v>
      </c>
      <c r="C12" s="61">
        <v>1</v>
      </c>
      <c r="D12" s="61">
        <v>3</v>
      </c>
      <c r="E12" s="66">
        <v>4</v>
      </c>
      <c r="F12" s="24">
        <f t="shared" si="0"/>
        <v>8</v>
      </c>
      <c r="G12"/>
    </row>
    <row r="13" spans="1:8" ht="21.75" thickBot="1" x14ac:dyDescent="0.3">
      <c r="A13" s="32" t="s">
        <v>57</v>
      </c>
      <c r="B13" s="38" t="s">
        <v>54</v>
      </c>
      <c r="C13" s="58">
        <v>1</v>
      </c>
      <c r="D13" s="58">
        <v>15</v>
      </c>
      <c r="E13" s="63">
        <v>18</v>
      </c>
      <c r="F13" s="24">
        <f t="shared" si="0"/>
        <v>34</v>
      </c>
      <c r="G13"/>
    </row>
    <row r="14" spans="1:8" ht="21.75" thickBot="1" x14ac:dyDescent="0.3">
      <c r="A14" s="33"/>
      <c r="B14" s="39" t="s">
        <v>55</v>
      </c>
      <c r="C14" s="61">
        <v>0</v>
      </c>
      <c r="D14" s="61">
        <v>2</v>
      </c>
      <c r="E14" s="66">
        <v>9</v>
      </c>
      <c r="F14" s="24">
        <f t="shared" si="0"/>
        <v>11</v>
      </c>
      <c r="G14"/>
    </row>
    <row r="15" spans="1:8" ht="21.75" thickBot="1" x14ac:dyDescent="0.3">
      <c r="A15" s="32" t="s">
        <v>58</v>
      </c>
      <c r="B15" s="38" t="s">
        <v>54</v>
      </c>
      <c r="C15" s="58">
        <v>0</v>
      </c>
      <c r="D15" s="58">
        <v>10</v>
      </c>
      <c r="E15" s="63">
        <v>13</v>
      </c>
      <c r="F15" s="24">
        <f t="shared" si="0"/>
        <v>23</v>
      </c>
      <c r="G15"/>
    </row>
    <row r="16" spans="1:8" ht="21.75" thickBot="1" x14ac:dyDescent="0.3">
      <c r="A16" s="33"/>
      <c r="B16" s="39" t="s">
        <v>55</v>
      </c>
      <c r="C16" s="61">
        <v>1</v>
      </c>
      <c r="D16" s="61">
        <v>7</v>
      </c>
      <c r="E16" s="66">
        <v>14</v>
      </c>
      <c r="F16" s="24">
        <f t="shared" si="0"/>
        <v>22</v>
      </c>
      <c r="G16"/>
    </row>
    <row r="17" spans="1:7" ht="21.75" thickBot="1" x14ac:dyDescent="0.3">
      <c r="A17" s="32" t="s">
        <v>59</v>
      </c>
      <c r="B17" s="38" t="s">
        <v>54</v>
      </c>
      <c r="C17" s="58">
        <v>1</v>
      </c>
      <c r="D17" s="58">
        <v>14</v>
      </c>
      <c r="E17" s="63">
        <v>21</v>
      </c>
      <c r="F17" s="24">
        <f t="shared" si="0"/>
        <v>36</v>
      </c>
      <c r="G17"/>
    </row>
    <row r="18" spans="1:7" ht="21.75" thickBot="1" x14ac:dyDescent="0.3">
      <c r="A18" s="33"/>
      <c r="B18" s="39" t="s">
        <v>55</v>
      </c>
      <c r="C18" s="61">
        <v>0</v>
      </c>
      <c r="D18" s="61">
        <v>3</v>
      </c>
      <c r="E18" s="66">
        <v>6</v>
      </c>
      <c r="F18" s="24">
        <f t="shared" si="0"/>
        <v>9</v>
      </c>
      <c r="G18"/>
    </row>
    <row r="19" spans="1:7" ht="21.75" thickBot="1" x14ac:dyDescent="0.3">
      <c r="A19" s="32" t="s">
        <v>60</v>
      </c>
      <c r="B19" s="38" t="s">
        <v>54</v>
      </c>
      <c r="C19" s="58">
        <v>0</v>
      </c>
      <c r="D19" s="58">
        <v>11</v>
      </c>
      <c r="E19" s="63">
        <v>17</v>
      </c>
      <c r="F19" s="24">
        <f t="shared" si="0"/>
        <v>28</v>
      </c>
      <c r="G19"/>
    </row>
    <row r="20" spans="1:7" ht="21.75" thickBot="1" x14ac:dyDescent="0.3">
      <c r="A20" s="33"/>
      <c r="B20" s="39" t="s">
        <v>55</v>
      </c>
      <c r="C20" s="61">
        <v>1</v>
      </c>
      <c r="D20" s="61">
        <v>6</v>
      </c>
      <c r="E20" s="66">
        <v>7</v>
      </c>
      <c r="F20" s="24">
        <f t="shared" si="0"/>
        <v>14</v>
      </c>
      <c r="G20"/>
    </row>
    <row r="21" spans="1:7" ht="21.75" thickBot="1" x14ac:dyDescent="0.3">
      <c r="A21" s="32" t="s">
        <v>61</v>
      </c>
      <c r="B21" s="38" t="s">
        <v>54</v>
      </c>
      <c r="C21" s="58">
        <v>1</v>
      </c>
      <c r="D21" s="58">
        <v>14</v>
      </c>
      <c r="E21" s="63">
        <v>20</v>
      </c>
      <c r="F21" s="24">
        <f t="shared" si="0"/>
        <v>35</v>
      </c>
      <c r="G21"/>
    </row>
    <row r="22" spans="1:7" ht="21.75" thickBot="1" x14ac:dyDescent="0.3">
      <c r="A22" s="33"/>
      <c r="B22" s="39" t="s">
        <v>55</v>
      </c>
      <c r="C22" s="61">
        <v>0</v>
      </c>
      <c r="D22" s="61">
        <v>3</v>
      </c>
      <c r="E22" s="66">
        <v>5</v>
      </c>
      <c r="F22" s="24">
        <f t="shared" si="0"/>
        <v>8</v>
      </c>
      <c r="G22"/>
    </row>
    <row r="23" spans="1:7" ht="21.75" thickBot="1" x14ac:dyDescent="0.3">
      <c r="A23" s="32" t="s">
        <v>62</v>
      </c>
      <c r="B23" s="38" t="s">
        <v>54</v>
      </c>
      <c r="C23" s="58">
        <v>1</v>
      </c>
      <c r="D23" s="58">
        <v>15</v>
      </c>
      <c r="E23" s="63">
        <v>22</v>
      </c>
      <c r="F23" s="24">
        <f t="shared" si="0"/>
        <v>38</v>
      </c>
      <c r="G23"/>
    </row>
    <row r="24" spans="1:7" ht="21.75" thickBot="1" x14ac:dyDescent="0.3">
      <c r="A24" s="33"/>
      <c r="B24" s="39" t="s">
        <v>55</v>
      </c>
      <c r="C24" s="61">
        <v>0</v>
      </c>
      <c r="D24" s="61">
        <v>2</v>
      </c>
      <c r="E24" s="66">
        <v>4</v>
      </c>
      <c r="F24" s="24">
        <f t="shared" si="0"/>
        <v>6</v>
      </c>
      <c r="G24"/>
    </row>
    <row r="25" spans="1:7" ht="21.75" thickBot="1" x14ac:dyDescent="0.3">
      <c r="A25" s="32" t="s">
        <v>63</v>
      </c>
      <c r="B25" s="38" t="s">
        <v>54</v>
      </c>
      <c r="C25" s="58">
        <v>1</v>
      </c>
      <c r="D25" s="58">
        <v>11</v>
      </c>
      <c r="E25" s="63">
        <v>23</v>
      </c>
      <c r="F25" s="24">
        <f t="shared" si="0"/>
        <v>35</v>
      </c>
      <c r="G25"/>
    </row>
    <row r="26" spans="1:7" ht="21.75" thickBot="1" x14ac:dyDescent="0.3">
      <c r="A26" s="33"/>
      <c r="B26" s="39" t="s">
        <v>55</v>
      </c>
      <c r="C26" s="61">
        <v>0</v>
      </c>
      <c r="D26" s="61">
        <v>7</v>
      </c>
      <c r="E26" s="66">
        <v>4</v>
      </c>
      <c r="F26" s="24">
        <f t="shared" si="0"/>
        <v>11</v>
      </c>
      <c r="G26"/>
    </row>
    <row r="27" spans="1:7" ht="21.75" thickBot="1" x14ac:dyDescent="0.3">
      <c r="A27" s="32" t="s">
        <v>64</v>
      </c>
      <c r="B27" s="38" t="s">
        <v>54</v>
      </c>
      <c r="C27" s="58">
        <v>1</v>
      </c>
      <c r="D27" s="58">
        <v>17</v>
      </c>
      <c r="E27" s="63">
        <v>20</v>
      </c>
      <c r="F27" s="24">
        <f t="shared" si="0"/>
        <v>38</v>
      </c>
      <c r="G27"/>
    </row>
    <row r="28" spans="1:7" ht="21.75" thickBot="1" x14ac:dyDescent="0.3">
      <c r="A28" s="33"/>
      <c r="B28" s="39" t="s">
        <v>55</v>
      </c>
      <c r="C28" s="61">
        <v>0</v>
      </c>
      <c r="D28" s="61">
        <v>1</v>
      </c>
      <c r="E28" s="66">
        <v>5</v>
      </c>
      <c r="F28" s="24">
        <f t="shared" si="0"/>
        <v>6</v>
      </c>
      <c r="G28"/>
    </row>
    <row r="29" spans="1:7" ht="21.75" thickBot="1" x14ac:dyDescent="0.3">
      <c r="A29" s="32" t="s">
        <v>65</v>
      </c>
      <c r="B29" s="38" t="s">
        <v>54</v>
      </c>
      <c r="C29" s="58">
        <v>1</v>
      </c>
      <c r="D29" s="58">
        <v>15</v>
      </c>
      <c r="E29" s="63">
        <v>22</v>
      </c>
      <c r="F29" s="24">
        <f t="shared" si="0"/>
        <v>38</v>
      </c>
      <c r="G29"/>
    </row>
    <row r="30" spans="1:7" ht="21.75" thickBot="1" x14ac:dyDescent="0.3">
      <c r="A30" s="33"/>
      <c r="B30" s="39" t="s">
        <v>55</v>
      </c>
      <c r="C30" s="61">
        <v>0</v>
      </c>
      <c r="D30" s="61">
        <v>3</v>
      </c>
      <c r="E30" s="66">
        <v>4</v>
      </c>
      <c r="F30" s="24">
        <f t="shared" si="0"/>
        <v>7</v>
      </c>
      <c r="G30"/>
    </row>
    <row r="31" spans="1:7" ht="21.75" thickBot="1" x14ac:dyDescent="0.3">
      <c r="A31" s="32" t="s">
        <v>66</v>
      </c>
      <c r="B31" s="38" t="s">
        <v>54</v>
      </c>
      <c r="C31" s="58">
        <v>1</v>
      </c>
      <c r="D31" s="58">
        <v>13</v>
      </c>
      <c r="E31" s="63">
        <v>18</v>
      </c>
      <c r="F31" s="24">
        <f t="shared" si="0"/>
        <v>32</v>
      </c>
      <c r="G31"/>
    </row>
    <row r="32" spans="1:7" ht="21.75" thickBot="1" x14ac:dyDescent="0.3">
      <c r="A32" s="33"/>
      <c r="B32" s="39" t="s">
        <v>55</v>
      </c>
      <c r="C32" s="61">
        <v>0</v>
      </c>
      <c r="D32" s="61">
        <v>4</v>
      </c>
      <c r="E32" s="66">
        <v>5</v>
      </c>
      <c r="F32" s="24">
        <f t="shared" si="0"/>
        <v>9</v>
      </c>
      <c r="G32"/>
    </row>
    <row r="33" spans="1:7" ht="21.75" thickBot="1" x14ac:dyDescent="0.3">
      <c r="A33" s="32" t="s">
        <v>67</v>
      </c>
      <c r="B33" s="38" t="s">
        <v>54</v>
      </c>
      <c r="C33" s="58">
        <v>1</v>
      </c>
      <c r="D33" s="58">
        <v>17</v>
      </c>
      <c r="E33" s="63">
        <v>22</v>
      </c>
      <c r="F33" s="24">
        <f t="shared" si="0"/>
        <v>40</v>
      </c>
      <c r="G33"/>
    </row>
    <row r="34" spans="1:7" ht="21.75" thickBot="1" x14ac:dyDescent="0.3">
      <c r="A34" s="33"/>
      <c r="B34" s="39" t="s">
        <v>55</v>
      </c>
      <c r="C34" s="61">
        <v>0</v>
      </c>
      <c r="D34" s="61">
        <v>1</v>
      </c>
      <c r="E34" s="66">
        <v>4</v>
      </c>
      <c r="F34" s="24">
        <f t="shared" si="0"/>
        <v>5</v>
      </c>
      <c r="G34"/>
    </row>
    <row r="35" spans="1:7" ht="21.75" thickBot="1" x14ac:dyDescent="0.3">
      <c r="A35" s="32" t="s">
        <v>68</v>
      </c>
      <c r="B35" s="38" t="s">
        <v>54</v>
      </c>
      <c r="C35" s="58">
        <v>0</v>
      </c>
      <c r="D35" s="58">
        <v>6</v>
      </c>
      <c r="E35" s="63">
        <v>12</v>
      </c>
      <c r="F35" s="24">
        <f t="shared" si="0"/>
        <v>18</v>
      </c>
      <c r="G35"/>
    </row>
    <row r="36" spans="1:7" ht="21.75" thickBot="1" x14ac:dyDescent="0.3">
      <c r="A36" s="33"/>
      <c r="B36" s="39" t="s">
        <v>55</v>
      </c>
      <c r="C36" s="61">
        <v>1</v>
      </c>
      <c r="D36" s="61">
        <v>9</v>
      </c>
      <c r="E36" s="66">
        <v>12</v>
      </c>
      <c r="F36" s="24">
        <f t="shared" si="0"/>
        <v>22</v>
      </c>
      <c r="G36"/>
    </row>
    <row r="37" spans="1:7" ht="21.75" thickBot="1" x14ac:dyDescent="0.3">
      <c r="A37" s="32" t="s">
        <v>69</v>
      </c>
      <c r="B37" s="38" t="s">
        <v>54</v>
      </c>
      <c r="C37" s="58">
        <v>1</v>
      </c>
      <c r="D37" s="58">
        <v>14</v>
      </c>
      <c r="E37" s="63">
        <v>21</v>
      </c>
      <c r="F37" s="24">
        <f t="shared" si="0"/>
        <v>36</v>
      </c>
      <c r="G37"/>
    </row>
    <row r="38" spans="1:7" ht="21.75" thickBot="1" x14ac:dyDescent="0.3">
      <c r="A38" s="33"/>
      <c r="B38" s="39" t="s">
        <v>55</v>
      </c>
      <c r="C38" s="61">
        <v>0</v>
      </c>
      <c r="D38" s="61">
        <v>3</v>
      </c>
      <c r="E38" s="66">
        <v>4</v>
      </c>
      <c r="F38" s="24">
        <f t="shared" si="0"/>
        <v>7</v>
      </c>
      <c r="G38"/>
    </row>
    <row r="39" spans="1:7" ht="21.75" thickBot="1" x14ac:dyDescent="0.3">
      <c r="A39" s="32" t="s">
        <v>70</v>
      </c>
      <c r="B39" s="38" t="s">
        <v>54</v>
      </c>
      <c r="C39" s="58">
        <v>1</v>
      </c>
      <c r="D39" s="58">
        <v>16</v>
      </c>
      <c r="E39" s="63">
        <v>24</v>
      </c>
      <c r="F39" s="24">
        <f t="shared" si="0"/>
        <v>41</v>
      </c>
      <c r="G39"/>
    </row>
    <row r="40" spans="1:7" ht="21.75" thickBot="1" x14ac:dyDescent="0.3">
      <c r="A40" s="33"/>
      <c r="B40" s="39" t="s">
        <v>55</v>
      </c>
      <c r="C40" s="61">
        <v>0</v>
      </c>
      <c r="D40" s="61">
        <v>1</v>
      </c>
      <c r="E40" s="66">
        <v>2</v>
      </c>
      <c r="F40" s="24">
        <f t="shared" si="0"/>
        <v>3</v>
      </c>
      <c r="G40"/>
    </row>
    <row r="41" spans="1:7" ht="21.75" thickBot="1" x14ac:dyDescent="0.3">
      <c r="A41" s="32" t="s">
        <v>71</v>
      </c>
      <c r="B41" s="38" t="s">
        <v>54</v>
      </c>
      <c r="C41" s="58">
        <v>1</v>
      </c>
      <c r="D41" s="58">
        <v>15</v>
      </c>
      <c r="E41" s="63">
        <v>22</v>
      </c>
      <c r="F41" s="24">
        <f t="shared" si="0"/>
        <v>38</v>
      </c>
      <c r="G41"/>
    </row>
    <row r="42" spans="1:7" ht="21.75" thickBot="1" x14ac:dyDescent="0.3">
      <c r="A42" s="33"/>
      <c r="B42" s="39" t="s">
        <v>55</v>
      </c>
      <c r="C42" s="61">
        <v>0</v>
      </c>
      <c r="D42" s="61">
        <v>3</v>
      </c>
      <c r="E42" s="66">
        <v>4</v>
      </c>
      <c r="F42" s="24">
        <f>+SUM(C42:E42)</f>
        <v>7</v>
      </c>
      <c r="G42"/>
    </row>
    <row r="43" spans="1:7" x14ac:dyDescent="0.25">
      <c r="A43" s="37"/>
      <c r="B43" s="37"/>
      <c r="F43" s="25"/>
      <c r="G43"/>
    </row>
    <row r="44" spans="1:7" x14ac:dyDescent="0.25">
      <c r="A44" s="37"/>
      <c r="B44" s="37"/>
      <c r="F44" s="25"/>
      <c r="G44"/>
    </row>
    <row r="45" spans="1:7" x14ac:dyDescent="0.25">
      <c r="A45" s="37"/>
      <c r="B45" s="37"/>
      <c r="F45" s="25"/>
      <c r="G45"/>
    </row>
    <row r="46" spans="1:7" x14ac:dyDescent="0.25">
      <c r="A46" s="37"/>
      <c r="B46" s="37"/>
      <c r="F46" s="25"/>
      <c r="G46"/>
    </row>
    <row r="47" spans="1:7" x14ac:dyDescent="0.25">
      <c r="A47" s="37"/>
      <c r="B47" s="37"/>
      <c r="F47" s="25"/>
      <c r="G47"/>
    </row>
    <row r="48" spans="1:7" x14ac:dyDescent="0.25">
      <c r="A48" s="37"/>
      <c r="B48" s="37"/>
      <c r="F48" s="25"/>
      <c r="G48"/>
    </row>
    <row r="49" spans="1:7" x14ac:dyDescent="0.25">
      <c r="A49" s="37"/>
      <c r="B49" s="37"/>
      <c r="F49" s="25"/>
      <c r="G49"/>
    </row>
    <row r="50" spans="1:7" x14ac:dyDescent="0.25">
      <c r="A50" s="37"/>
      <c r="B50" s="37"/>
      <c r="F50" s="25"/>
      <c r="G50"/>
    </row>
    <row r="51" spans="1:7" x14ac:dyDescent="0.25">
      <c r="A51" s="37"/>
      <c r="B51" s="37"/>
      <c r="F51" s="25"/>
      <c r="G51"/>
    </row>
  </sheetData>
  <mergeCells count="2">
    <mergeCell ref="A1:F1"/>
    <mergeCell ref="A2:F2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5D41-37A8-417E-859A-A379F75C4899}">
  <sheetPr>
    <pageSetUpPr fitToPage="1"/>
  </sheetPr>
  <dimension ref="A1:H49"/>
  <sheetViews>
    <sheetView workbookViewId="0">
      <selection activeCell="E7" sqref="E7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8" ht="23.25" x14ac:dyDescent="0.35">
      <c r="A1" s="70" t="s">
        <v>52</v>
      </c>
      <c r="B1" s="70"/>
      <c r="C1" s="70"/>
      <c r="D1" s="70"/>
      <c r="E1" s="70"/>
      <c r="F1" s="70"/>
      <c r="G1" s="41"/>
      <c r="H1" s="41"/>
    </row>
    <row r="2" spans="1:8" ht="23.25" x14ac:dyDescent="0.25">
      <c r="A2" s="71" t="s">
        <v>75</v>
      </c>
      <c r="B2" s="71"/>
      <c r="C2" s="71"/>
      <c r="D2" s="71"/>
      <c r="E2" s="71"/>
      <c r="F2" s="71"/>
      <c r="G2" s="42"/>
    </row>
    <row r="3" spans="1:8" ht="48.75" customHeight="1" thickBot="1" x14ac:dyDescent="0.35">
      <c r="A3" s="35"/>
      <c r="B3" s="35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35"/>
      <c r="B4" s="35"/>
      <c r="C4" s="12">
        <v>217</v>
      </c>
      <c r="D4" s="12">
        <f>+SUM(C6:E6)</f>
        <v>48</v>
      </c>
      <c r="E4" s="12">
        <f>+SUM(D4/C4*100)</f>
        <v>22.119815668202765</v>
      </c>
      <c r="F4" s="4"/>
      <c r="G4"/>
    </row>
    <row r="5" spans="1:8" ht="35.25" customHeight="1" thickBot="1" x14ac:dyDescent="0.35">
      <c r="A5" s="35"/>
      <c r="B5" s="35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35"/>
      <c r="B6" s="35"/>
      <c r="C6" s="12">
        <v>0</v>
      </c>
      <c r="D6" s="12">
        <v>13</v>
      </c>
      <c r="E6" s="12">
        <v>35</v>
      </c>
      <c r="F6" s="26"/>
      <c r="G6"/>
    </row>
    <row r="7" spans="1:8" ht="12.75" customHeight="1" thickBot="1" x14ac:dyDescent="0.35">
      <c r="A7" s="36"/>
      <c r="B7" s="36"/>
      <c r="C7" s="16"/>
      <c r="D7" s="16"/>
      <c r="E7" s="16"/>
      <c r="F7" s="16"/>
      <c r="G7"/>
    </row>
    <row r="8" spans="1:8" ht="36.75" customHeight="1" thickBot="1" x14ac:dyDescent="0.3">
      <c r="A8" s="40" t="s">
        <v>72</v>
      </c>
      <c r="B8" s="37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23.25" customHeight="1" thickBot="1" x14ac:dyDescent="0.3">
      <c r="A9" s="32" t="s">
        <v>53</v>
      </c>
      <c r="B9" s="38" t="s">
        <v>54</v>
      </c>
      <c r="C9" s="30">
        <v>0</v>
      </c>
      <c r="D9" s="59">
        <v>9</v>
      </c>
      <c r="E9" s="62">
        <v>30</v>
      </c>
      <c r="F9" s="24">
        <f>+SUM(C9:E9)</f>
        <v>39</v>
      </c>
      <c r="G9"/>
    </row>
    <row r="10" spans="1:8" ht="23.25" customHeight="1" thickBot="1" x14ac:dyDescent="0.3">
      <c r="A10" s="33"/>
      <c r="B10" s="39" t="s">
        <v>55</v>
      </c>
      <c r="C10" s="29">
        <v>0</v>
      </c>
      <c r="D10" s="61">
        <v>4</v>
      </c>
      <c r="E10" s="66">
        <v>5</v>
      </c>
      <c r="F10" s="24">
        <f t="shared" ref="F10:F42" si="0">+SUM(C10:E10)</f>
        <v>9</v>
      </c>
      <c r="G10"/>
    </row>
    <row r="11" spans="1:8" ht="21.75" thickBot="1" x14ac:dyDescent="0.3">
      <c r="A11" s="32" t="s">
        <v>56</v>
      </c>
      <c r="B11" s="38" t="s">
        <v>54</v>
      </c>
      <c r="C11" s="34">
        <v>0</v>
      </c>
      <c r="D11" s="64">
        <v>12</v>
      </c>
      <c r="E11" s="65">
        <v>33</v>
      </c>
      <c r="F11" s="24">
        <f t="shared" si="0"/>
        <v>45</v>
      </c>
      <c r="G11"/>
    </row>
    <row r="12" spans="1:8" ht="21.75" thickBot="1" x14ac:dyDescent="0.3">
      <c r="A12" s="33"/>
      <c r="B12" s="39" t="s">
        <v>55</v>
      </c>
      <c r="C12" s="29">
        <v>0</v>
      </c>
      <c r="D12" s="61">
        <v>1</v>
      </c>
      <c r="E12" s="66">
        <v>1</v>
      </c>
      <c r="F12" s="24">
        <f t="shared" si="0"/>
        <v>2</v>
      </c>
      <c r="G12"/>
    </row>
    <row r="13" spans="1:8" ht="21.75" thickBot="1" x14ac:dyDescent="0.3">
      <c r="A13" s="32" t="s">
        <v>57</v>
      </c>
      <c r="B13" s="38" t="s">
        <v>54</v>
      </c>
      <c r="C13" s="60">
        <v>0</v>
      </c>
      <c r="D13" s="64">
        <v>11</v>
      </c>
      <c r="E13" s="63">
        <v>25</v>
      </c>
      <c r="F13" s="24">
        <f t="shared" si="0"/>
        <v>36</v>
      </c>
      <c r="G13"/>
    </row>
    <row r="14" spans="1:8" ht="21.75" thickBot="1" x14ac:dyDescent="0.3">
      <c r="A14" s="33"/>
      <c r="B14" s="39" t="s">
        <v>55</v>
      </c>
      <c r="C14" s="29">
        <v>0</v>
      </c>
      <c r="D14" s="61">
        <v>2</v>
      </c>
      <c r="E14" s="66">
        <v>6</v>
      </c>
      <c r="F14" s="24">
        <f t="shared" si="0"/>
        <v>8</v>
      </c>
      <c r="G14"/>
    </row>
    <row r="15" spans="1:8" ht="21.75" thickBot="1" x14ac:dyDescent="0.3">
      <c r="A15" s="32" t="s">
        <v>58</v>
      </c>
      <c r="B15" s="38" t="s">
        <v>54</v>
      </c>
      <c r="C15" s="60">
        <v>0</v>
      </c>
      <c r="D15" s="64">
        <v>10</v>
      </c>
      <c r="E15" s="63">
        <v>23</v>
      </c>
      <c r="F15" s="24">
        <f t="shared" si="0"/>
        <v>33</v>
      </c>
      <c r="G15"/>
    </row>
    <row r="16" spans="1:8" ht="21.75" thickBot="1" x14ac:dyDescent="0.3">
      <c r="A16" s="33"/>
      <c r="B16" s="39" t="s">
        <v>55</v>
      </c>
      <c r="C16" s="29">
        <v>0</v>
      </c>
      <c r="D16" s="61">
        <v>3</v>
      </c>
      <c r="E16" s="66">
        <v>12</v>
      </c>
      <c r="F16" s="24">
        <f t="shared" si="0"/>
        <v>15</v>
      </c>
      <c r="G16"/>
    </row>
    <row r="17" spans="1:7" ht="21.75" thickBot="1" x14ac:dyDescent="0.3">
      <c r="A17" s="32" t="s">
        <v>59</v>
      </c>
      <c r="B17" s="38" t="s">
        <v>54</v>
      </c>
      <c r="C17" s="60">
        <v>0</v>
      </c>
      <c r="D17" s="64">
        <v>9</v>
      </c>
      <c r="E17" s="63">
        <v>32</v>
      </c>
      <c r="F17" s="24">
        <f t="shared" si="0"/>
        <v>41</v>
      </c>
      <c r="G17"/>
    </row>
    <row r="18" spans="1:7" ht="21.75" thickBot="1" x14ac:dyDescent="0.3">
      <c r="A18" s="33"/>
      <c r="B18" s="39" t="s">
        <v>55</v>
      </c>
      <c r="C18" s="29">
        <v>0</v>
      </c>
      <c r="D18" s="61">
        <v>4</v>
      </c>
      <c r="E18" s="66">
        <v>2</v>
      </c>
      <c r="F18" s="24">
        <f t="shared" si="0"/>
        <v>6</v>
      </c>
      <c r="G18"/>
    </row>
    <row r="19" spans="1:7" ht="21.75" thickBot="1" x14ac:dyDescent="0.3">
      <c r="A19" s="32" t="s">
        <v>60</v>
      </c>
      <c r="B19" s="38" t="s">
        <v>54</v>
      </c>
      <c r="C19" s="60">
        <v>0</v>
      </c>
      <c r="D19" s="64">
        <v>8</v>
      </c>
      <c r="E19" s="63">
        <v>26</v>
      </c>
      <c r="F19" s="24">
        <f t="shared" si="0"/>
        <v>34</v>
      </c>
      <c r="G19"/>
    </row>
    <row r="20" spans="1:7" ht="21.75" thickBot="1" x14ac:dyDescent="0.3">
      <c r="A20" s="33"/>
      <c r="B20" s="39" t="s">
        <v>55</v>
      </c>
      <c r="C20" s="29">
        <v>0</v>
      </c>
      <c r="D20" s="61">
        <v>4</v>
      </c>
      <c r="E20" s="66">
        <v>6</v>
      </c>
      <c r="F20" s="24">
        <f t="shared" si="0"/>
        <v>10</v>
      </c>
      <c r="G20"/>
    </row>
    <row r="21" spans="1:7" ht="21.75" thickBot="1" x14ac:dyDescent="0.3">
      <c r="A21" s="32" t="s">
        <v>61</v>
      </c>
      <c r="B21" s="38" t="s">
        <v>54</v>
      </c>
      <c r="C21" s="60">
        <v>0</v>
      </c>
      <c r="D21" s="64">
        <v>10</v>
      </c>
      <c r="E21" s="63">
        <v>33</v>
      </c>
      <c r="F21" s="24">
        <f t="shared" si="0"/>
        <v>43</v>
      </c>
      <c r="G21"/>
    </row>
    <row r="22" spans="1:7" ht="21.75" thickBot="1" x14ac:dyDescent="0.3">
      <c r="A22" s="33"/>
      <c r="B22" s="39" t="s">
        <v>55</v>
      </c>
      <c r="C22" s="29">
        <v>0</v>
      </c>
      <c r="D22" s="61">
        <v>3</v>
      </c>
      <c r="E22" s="66">
        <v>2</v>
      </c>
      <c r="F22" s="24">
        <f t="shared" si="0"/>
        <v>5</v>
      </c>
      <c r="G22"/>
    </row>
    <row r="23" spans="1:7" ht="21.75" thickBot="1" x14ac:dyDescent="0.3">
      <c r="A23" s="32" t="s">
        <v>62</v>
      </c>
      <c r="B23" s="38" t="s">
        <v>54</v>
      </c>
      <c r="C23" s="60">
        <v>0</v>
      </c>
      <c r="D23" s="64">
        <v>12</v>
      </c>
      <c r="E23" s="63">
        <v>33</v>
      </c>
      <c r="F23" s="24">
        <f t="shared" si="0"/>
        <v>45</v>
      </c>
      <c r="G23"/>
    </row>
    <row r="24" spans="1:7" ht="21.75" thickBot="1" x14ac:dyDescent="0.3">
      <c r="A24" s="33"/>
      <c r="B24" s="39" t="s">
        <v>55</v>
      </c>
      <c r="C24" s="29">
        <v>0</v>
      </c>
      <c r="D24" s="61">
        <v>1</v>
      </c>
      <c r="E24" s="66">
        <v>1</v>
      </c>
      <c r="F24" s="24">
        <f t="shared" si="0"/>
        <v>2</v>
      </c>
      <c r="G24"/>
    </row>
    <row r="25" spans="1:7" ht="21.75" thickBot="1" x14ac:dyDescent="0.3">
      <c r="A25" s="32" t="s">
        <v>63</v>
      </c>
      <c r="B25" s="38" t="s">
        <v>54</v>
      </c>
      <c r="C25" s="60">
        <v>0</v>
      </c>
      <c r="D25" s="64">
        <v>9</v>
      </c>
      <c r="E25" s="63">
        <v>30</v>
      </c>
      <c r="F25" s="24">
        <f t="shared" si="0"/>
        <v>39</v>
      </c>
      <c r="G25"/>
    </row>
    <row r="26" spans="1:7" ht="21.75" thickBot="1" x14ac:dyDescent="0.3">
      <c r="A26" s="33"/>
      <c r="B26" s="39" t="s">
        <v>55</v>
      </c>
      <c r="C26" s="29">
        <v>0</v>
      </c>
      <c r="D26" s="61">
        <v>4</v>
      </c>
      <c r="E26" s="66">
        <v>4</v>
      </c>
      <c r="F26" s="24">
        <f t="shared" si="0"/>
        <v>8</v>
      </c>
      <c r="G26"/>
    </row>
    <row r="27" spans="1:7" ht="21.75" thickBot="1" x14ac:dyDescent="0.3">
      <c r="A27" s="32" t="s">
        <v>64</v>
      </c>
      <c r="B27" s="38" t="s">
        <v>54</v>
      </c>
      <c r="C27" s="60">
        <v>0</v>
      </c>
      <c r="D27" s="64">
        <v>12</v>
      </c>
      <c r="E27" s="63">
        <v>32</v>
      </c>
      <c r="F27" s="24">
        <f t="shared" si="0"/>
        <v>44</v>
      </c>
      <c r="G27"/>
    </row>
    <row r="28" spans="1:7" ht="21.75" thickBot="1" x14ac:dyDescent="0.3">
      <c r="A28" s="33"/>
      <c r="B28" s="39" t="s">
        <v>55</v>
      </c>
      <c r="C28" s="29">
        <v>0</v>
      </c>
      <c r="D28" s="61">
        <v>1</v>
      </c>
      <c r="E28" s="66">
        <v>2</v>
      </c>
      <c r="F28" s="24">
        <f t="shared" si="0"/>
        <v>3</v>
      </c>
      <c r="G28"/>
    </row>
    <row r="29" spans="1:7" ht="21.75" thickBot="1" x14ac:dyDescent="0.3">
      <c r="A29" s="32" t="s">
        <v>65</v>
      </c>
      <c r="B29" s="38" t="s">
        <v>54</v>
      </c>
      <c r="C29" s="60">
        <v>0</v>
      </c>
      <c r="D29" s="64">
        <v>11</v>
      </c>
      <c r="E29" s="63">
        <v>31</v>
      </c>
      <c r="F29" s="24">
        <f t="shared" si="0"/>
        <v>42</v>
      </c>
      <c r="G29"/>
    </row>
    <row r="30" spans="1:7" ht="21.75" thickBot="1" x14ac:dyDescent="0.3">
      <c r="A30" s="33"/>
      <c r="B30" s="39" t="s">
        <v>55</v>
      </c>
      <c r="C30" s="29">
        <v>0</v>
      </c>
      <c r="D30" s="61">
        <v>2</v>
      </c>
      <c r="E30" s="66">
        <v>3</v>
      </c>
      <c r="F30" s="24">
        <f t="shared" si="0"/>
        <v>5</v>
      </c>
      <c r="G30"/>
    </row>
    <row r="31" spans="1:7" ht="21.75" thickBot="1" x14ac:dyDescent="0.3">
      <c r="A31" s="32" t="s">
        <v>66</v>
      </c>
      <c r="B31" s="38" t="s">
        <v>54</v>
      </c>
      <c r="C31" s="60">
        <v>0</v>
      </c>
      <c r="D31" s="64">
        <v>10</v>
      </c>
      <c r="E31" s="63">
        <v>29</v>
      </c>
      <c r="F31" s="24">
        <f t="shared" si="0"/>
        <v>39</v>
      </c>
      <c r="G31"/>
    </row>
    <row r="32" spans="1:7" ht="21.75" thickBot="1" x14ac:dyDescent="0.3">
      <c r="A32" s="33"/>
      <c r="B32" s="39" t="s">
        <v>55</v>
      </c>
      <c r="C32" s="29">
        <v>0</v>
      </c>
      <c r="D32" s="61">
        <v>3</v>
      </c>
      <c r="E32" s="66">
        <v>3</v>
      </c>
      <c r="F32" s="24">
        <f t="shared" si="0"/>
        <v>6</v>
      </c>
      <c r="G32"/>
    </row>
    <row r="33" spans="1:7" ht="21.75" thickBot="1" x14ac:dyDescent="0.3">
      <c r="A33" s="32" t="s">
        <v>67</v>
      </c>
      <c r="B33" s="38" t="s">
        <v>54</v>
      </c>
      <c r="C33" s="60">
        <v>0</v>
      </c>
      <c r="D33" s="64">
        <v>13</v>
      </c>
      <c r="E33" s="63">
        <v>32</v>
      </c>
      <c r="F33" s="24">
        <f t="shared" si="0"/>
        <v>45</v>
      </c>
      <c r="G33"/>
    </row>
    <row r="34" spans="1:7" ht="21.75" thickBot="1" x14ac:dyDescent="0.3">
      <c r="A34" s="33"/>
      <c r="B34" s="39" t="s">
        <v>55</v>
      </c>
      <c r="C34" s="29">
        <v>0</v>
      </c>
      <c r="D34" s="61">
        <v>0</v>
      </c>
      <c r="E34" s="66">
        <v>3</v>
      </c>
      <c r="F34" s="24">
        <f t="shared" si="0"/>
        <v>3</v>
      </c>
      <c r="G34"/>
    </row>
    <row r="35" spans="1:7" ht="21.75" thickBot="1" x14ac:dyDescent="0.3">
      <c r="A35" s="32" t="s">
        <v>68</v>
      </c>
      <c r="B35" s="38" t="s">
        <v>54</v>
      </c>
      <c r="C35" s="60">
        <v>0</v>
      </c>
      <c r="D35" s="64">
        <v>10</v>
      </c>
      <c r="E35" s="63">
        <v>18</v>
      </c>
      <c r="F35" s="24">
        <f t="shared" si="0"/>
        <v>28</v>
      </c>
      <c r="G35"/>
    </row>
    <row r="36" spans="1:7" ht="21.75" thickBot="1" x14ac:dyDescent="0.3">
      <c r="A36" s="33"/>
      <c r="B36" s="39" t="s">
        <v>55</v>
      </c>
      <c r="C36" s="29">
        <v>0</v>
      </c>
      <c r="D36" s="61">
        <v>2</v>
      </c>
      <c r="E36" s="66">
        <v>14</v>
      </c>
      <c r="F36" s="24">
        <f t="shared" si="0"/>
        <v>16</v>
      </c>
      <c r="G36"/>
    </row>
    <row r="37" spans="1:7" ht="21.75" thickBot="1" x14ac:dyDescent="0.3">
      <c r="A37" s="32" t="s">
        <v>69</v>
      </c>
      <c r="B37" s="38" t="s">
        <v>54</v>
      </c>
      <c r="C37" s="60">
        <v>0</v>
      </c>
      <c r="D37" s="64">
        <v>13</v>
      </c>
      <c r="E37" s="63">
        <v>31</v>
      </c>
      <c r="F37" s="24">
        <f t="shared" si="0"/>
        <v>44</v>
      </c>
      <c r="G37"/>
    </row>
    <row r="38" spans="1:7" ht="21.75" thickBot="1" x14ac:dyDescent="0.3">
      <c r="A38" s="33"/>
      <c r="B38" s="39" t="s">
        <v>55</v>
      </c>
      <c r="C38" s="29">
        <v>0</v>
      </c>
      <c r="D38" s="61">
        <v>0</v>
      </c>
      <c r="E38" s="66">
        <v>1</v>
      </c>
      <c r="F38" s="24">
        <f t="shared" si="0"/>
        <v>1</v>
      </c>
      <c r="G38"/>
    </row>
    <row r="39" spans="1:7" ht="21.75" thickBot="1" x14ac:dyDescent="0.3">
      <c r="A39" s="32" t="s">
        <v>70</v>
      </c>
      <c r="B39" s="38" t="s">
        <v>54</v>
      </c>
      <c r="C39" s="60">
        <v>0</v>
      </c>
      <c r="D39" s="64">
        <v>12</v>
      </c>
      <c r="E39" s="63">
        <v>34</v>
      </c>
      <c r="F39" s="24">
        <f t="shared" si="0"/>
        <v>46</v>
      </c>
      <c r="G39"/>
    </row>
    <row r="40" spans="1:7" ht="21.75" thickBot="1" x14ac:dyDescent="0.3">
      <c r="A40" s="33"/>
      <c r="B40" s="39" t="s">
        <v>55</v>
      </c>
      <c r="C40" s="29">
        <v>0</v>
      </c>
      <c r="D40" s="61">
        <v>1</v>
      </c>
      <c r="E40" s="66">
        <v>0</v>
      </c>
      <c r="F40" s="24">
        <f t="shared" si="0"/>
        <v>1</v>
      </c>
      <c r="G40"/>
    </row>
    <row r="41" spans="1:7" ht="21.75" thickBot="1" x14ac:dyDescent="0.3">
      <c r="A41" s="32" t="s">
        <v>71</v>
      </c>
      <c r="B41" s="38" t="s">
        <v>54</v>
      </c>
      <c r="C41" s="60">
        <v>0</v>
      </c>
      <c r="D41" s="64">
        <v>11</v>
      </c>
      <c r="E41" s="63">
        <v>31</v>
      </c>
      <c r="F41" s="24">
        <f t="shared" si="0"/>
        <v>42</v>
      </c>
      <c r="G41"/>
    </row>
    <row r="42" spans="1:7" ht="21.75" thickBot="1" x14ac:dyDescent="0.3">
      <c r="A42" s="33"/>
      <c r="B42" s="39" t="s">
        <v>55</v>
      </c>
      <c r="C42" s="29">
        <v>0</v>
      </c>
      <c r="D42" s="61">
        <v>2</v>
      </c>
      <c r="E42" s="66">
        <v>3</v>
      </c>
      <c r="F42" s="24">
        <f t="shared" si="0"/>
        <v>5</v>
      </c>
      <c r="G42"/>
    </row>
    <row r="43" spans="1:7" x14ac:dyDescent="0.25">
      <c r="A43" s="37"/>
      <c r="B43" s="37"/>
      <c r="C43" s="48"/>
      <c r="F43" s="25"/>
      <c r="G43"/>
    </row>
    <row r="44" spans="1:7" x14ac:dyDescent="0.25">
      <c r="A44" s="37"/>
      <c r="B44" s="37"/>
      <c r="F44" s="25"/>
      <c r="G44"/>
    </row>
    <row r="45" spans="1:7" x14ac:dyDescent="0.25">
      <c r="A45" s="37"/>
      <c r="B45" s="37"/>
      <c r="F45" s="25"/>
      <c r="G45"/>
    </row>
    <row r="46" spans="1:7" x14ac:dyDescent="0.25">
      <c r="A46" s="37"/>
      <c r="B46" s="37"/>
      <c r="F46" s="25"/>
      <c r="G46"/>
    </row>
    <row r="47" spans="1:7" x14ac:dyDescent="0.25">
      <c r="A47" s="37"/>
      <c r="B47" s="37"/>
      <c r="F47" s="25"/>
      <c r="G47"/>
    </row>
    <row r="48" spans="1:7" x14ac:dyDescent="0.25">
      <c r="A48" s="37"/>
      <c r="B48" s="37"/>
      <c r="F48" s="25"/>
      <c r="G48"/>
    </row>
    <row r="49" spans="1:7" x14ac:dyDescent="0.25">
      <c r="A49" s="37"/>
      <c r="B49" s="37"/>
      <c r="F49" s="25"/>
      <c r="G49"/>
    </row>
  </sheetData>
  <mergeCells count="2">
    <mergeCell ref="A1:F1"/>
    <mergeCell ref="A2:F2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E223-6621-456A-89DB-92290C8051FD}">
  <sheetPr>
    <pageSetUpPr fitToPage="1"/>
  </sheetPr>
  <dimension ref="A1:H49"/>
  <sheetViews>
    <sheetView workbookViewId="0">
      <selection activeCell="E7" sqref="E7"/>
    </sheetView>
  </sheetViews>
  <sheetFormatPr defaultRowHeight="15" x14ac:dyDescent="0.25"/>
  <cols>
    <col min="1" max="1" width="14.85546875" customWidth="1"/>
    <col min="2" max="2" width="6.85546875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style="25" customWidth="1"/>
  </cols>
  <sheetData>
    <row r="1" spans="1:8" ht="23.25" x14ac:dyDescent="0.35">
      <c r="A1" s="70" t="s">
        <v>52</v>
      </c>
      <c r="B1" s="70"/>
      <c r="C1" s="70"/>
      <c r="D1" s="70"/>
      <c r="E1" s="70"/>
      <c r="F1" s="70"/>
      <c r="G1" s="41"/>
      <c r="H1" s="41"/>
    </row>
    <row r="2" spans="1:8" ht="23.25" x14ac:dyDescent="0.25">
      <c r="A2" s="71" t="s">
        <v>76</v>
      </c>
      <c r="B2" s="71"/>
      <c r="C2" s="71"/>
      <c r="D2" s="71"/>
      <c r="E2" s="71"/>
      <c r="F2" s="71"/>
      <c r="G2" s="42"/>
    </row>
    <row r="3" spans="1:8" ht="48.75" customHeight="1" thickBot="1" x14ac:dyDescent="0.35">
      <c r="A3" s="35"/>
      <c r="B3" s="35"/>
      <c r="C3" s="11" t="s">
        <v>26</v>
      </c>
      <c r="D3" s="11" t="s">
        <v>25</v>
      </c>
      <c r="E3" s="11" t="s">
        <v>24</v>
      </c>
      <c r="F3" s="4"/>
      <c r="G3"/>
    </row>
    <row r="4" spans="1:8" ht="35.25" customHeight="1" thickBot="1" x14ac:dyDescent="0.35">
      <c r="A4" s="35"/>
      <c r="B4" s="35"/>
      <c r="C4" s="12">
        <v>216</v>
      </c>
      <c r="D4" s="12">
        <f>+SUM(C6:E6)</f>
        <v>81</v>
      </c>
      <c r="E4" s="12">
        <f>+SUM(D4/C4*100)</f>
        <v>37.5</v>
      </c>
      <c r="F4" s="4"/>
      <c r="G4"/>
    </row>
    <row r="5" spans="1:8" ht="35.25" customHeight="1" thickBot="1" x14ac:dyDescent="0.35">
      <c r="A5" s="35"/>
      <c r="B5" s="35"/>
      <c r="C5" s="22" t="s">
        <v>47</v>
      </c>
      <c r="D5" s="22" t="s">
        <v>46</v>
      </c>
      <c r="E5" s="22" t="s">
        <v>48</v>
      </c>
      <c r="F5" s="22"/>
      <c r="G5"/>
    </row>
    <row r="6" spans="1:8" ht="35.25" customHeight="1" thickBot="1" x14ac:dyDescent="0.35">
      <c r="A6" s="35"/>
      <c r="B6" s="35"/>
      <c r="C6" s="12">
        <v>0</v>
      </c>
      <c r="D6" s="12">
        <v>39</v>
      </c>
      <c r="E6" s="12">
        <v>42</v>
      </c>
      <c r="F6" s="26"/>
      <c r="G6"/>
    </row>
    <row r="7" spans="1:8" ht="12.75" customHeight="1" thickBot="1" x14ac:dyDescent="0.35">
      <c r="A7" s="36"/>
      <c r="B7" s="36"/>
      <c r="C7" s="16"/>
      <c r="D7" s="16"/>
      <c r="E7" s="16"/>
      <c r="F7" s="16"/>
      <c r="G7"/>
    </row>
    <row r="8" spans="1:8" ht="36.75" customHeight="1" thickBot="1" x14ac:dyDescent="0.3">
      <c r="A8" s="40" t="s">
        <v>72</v>
      </c>
      <c r="B8" s="37"/>
      <c r="C8" s="22" t="s">
        <v>1</v>
      </c>
      <c r="D8" s="22" t="s">
        <v>2</v>
      </c>
      <c r="E8" s="22" t="s">
        <v>3</v>
      </c>
      <c r="F8" s="22" t="s">
        <v>50</v>
      </c>
      <c r="G8"/>
    </row>
    <row r="9" spans="1:8" ht="23.25" customHeight="1" thickBot="1" x14ac:dyDescent="0.3">
      <c r="A9" s="32" t="s">
        <v>53</v>
      </c>
      <c r="B9" s="38" t="s">
        <v>54</v>
      </c>
      <c r="C9" s="30">
        <v>0</v>
      </c>
      <c r="D9" s="59">
        <v>29</v>
      </c>
      <c r="E9" s="67">
        <v>26</v>
      </c>
      <c r="F9" s="24">
        <f>+SUM(C9:E9)</f>
        <v>55</v>
      </c>
      <c r="G9"/>
    </row>
    <row r="10" spans="1:8" ht="23.25" customHeight="1" thickBot="1" x14ac:dyDescent="0.3">
      <c r="A10" s="33"/>
      <c r="B10" s="39" t="s">
        <v>55</v>
      </c>
      <c r="C10" s="29">
        <v>0</v>
      </c>
      <c r="D10" s="61">
        <v>9</v>
      </c>
      <c r="E10" s="66">
        <v>14</v>
      </c>
      <c r="F10" s="24">
        <f t="shared" ref="F10:F42" si="0">+SUM(C10:E10)</f>
        <v>23</v>
      </c>
      <c r="G10"/>
    </row>
    <row r="11" spans="1:8" ht="21.75" thickBot="1" x14ac:dyDescent="0.3">
      <c r="A11" s="32" t="s">
        <v>56</v>
      </c>
      <c r="B11" s="38" t="s">
        <v>54</v>
      </c>
      <c r="C11" s="34">
        <v>0</v>
      </c>
      <c r="D11" s="64">
        <v>34</v>
      </c>
      <c r="E11" s="68">
        <v>40</v>
      </c>
      <c r="F11" s="24">
        <f t="shared" si="0"/>
        <v>74</v>
      </c>
      <c r="G11"/>
    </row>
    <row r="12" spans="1:8" ht="21.75" thickBot="1" x14ac:dyDescent="0.3">
      <c r="A12" s="33"/>
      <c r="B12" s="39" t="s">
        <v>55</v>
      </c>
      <c r="C12" s="29">
        <v>0</v>
      </c>
      <c r="D12" s="61">
        <v>4</v>
      </c>
      <c r="E12" s="66">
        <v>2</v>
      </c>
      <c r="F12" s="24">
        <f t="shared" si="0"/>
        <v>6</v>
      </c>
      <c r="G12"/>
    </row>
    <row r="13" spans="1:8" ht="21.75" thickBot="1" x14ac:dyDescent="0.3">
      <c r="A13" s="32" t="s">
        <v>57</v>
      </c>
      <c r="B13" s="38" t="s">
        <v>54</v>
      </c>
      <c r="C13" s="60">
        <v>0</v>
      </c>
      <c r="D13" s="64">
        <v>27</v>
      </c>
      <c r="E13" s="69">
        <v>32</v>
      </c>
      <c r="F13" s="24">
        <f t="shared" si="0"/>
        <v>59</v>
      </c>
      <c r="G13"/>
    </row>
    <row r="14" spans="1:8" ht="21.75" thickBot="1" x14ac:dyDescent="0.3">
      <c r="A14" s="33"/>
      <c r="B14" s="39" t="s">
        <v>55</v>
      </c>
      <c r="C14" s="29">
        <v>0</v>
      </c>
      <c r="D14" s="61">
        <v>12</v>
      </c>
      <c r="E14" s="66">
        <v>8</v>
      </c>
      <c r="F14" s="24">
        <f t="shared" si="0"/>
        <v>20</v>
      </c>
      <c r="G14"/>
    </row>
    <row r="15" spans="1:8" ht="21.75" thickBot="1" x14ac:dyDescent="0.3">
      <c r="A15" s="32" t="s">
        <v>58</v>
      </c>
      <c r="B15" s="38" t="s">
        <v>54</v>
      </c>
      <c r="C15" s="60">
        <v>0</v>
      </c>
      <c r="D15" s="64">
        <v>27</v>
      </c>
      <c r="E15" s="69">
        <v>25</v>
      </c>
      <c r="F15" s="24">
        <f t="shared" si="0"/>
        <v>52</v>
      </c>
      <c r="G15"/>
    </row>
    <row r="16" spans="1:8" ht="21.75" thickBot="1" x14ac:dyDescent="0.3">
      <c r="A16" s="33"/>
      <c r="B16" s="39" t="s">
        <v>55</v>
      </c>
      <c r="C16" s="29">
        <v>0</v>
      </c>
      <c r="D16" s="61">
        <v>10</v>
      </c>
      <c r="E16" s="66">
        <v>15</v>
      </c>
      <c r="F16" s="24">
        <f t="shared" si="0"/>
        <v>25</v>
      </c>
      <c r="G16"/>
    </row>
    <row r="17" spans="1:7" ht="21.75" thickBot="1" x14ac:dyDescent="0.3">
      <c r="A17" s="32" t="s">
        <v>59</v>
      </c>
      <c r="B17" s="38" t="s">
        <v>54</v>
      </c>
      <c r="C17" s="60">
        <v>0</v>
      </c>
      <c r="D17" s="64">
        <v>25</v>
      </c>
      <c r="E17" s="69">
        <v>37</v>
      </c>
      <c r="F17" s="24">
        <f t="shared" si="0"/>
        <v>62</v>
      </c>
      <c r="G17"/>
    </row>
    <row r="18" spans="1:7" ht="21.75" thickBot="1" x14ac:dyDescent="0.3">
      <c r="A18" s="33"/>
      <c r="B18" s="39" t="s">
        <v>55</v>
      </c>
      <c r="C18" s="29">
        <v>0</v>
      </c>
      <c r="D18" s="61">
        <v>13</v>
      </c>
      <c r="E18" s="66">
        <v>2</v>
      </c>
      <c r="F18" s="24">
        <f t="shared" si="0"/>
        <v>15</v>
      </c>
      <c r="G18"/>
    </row>
    <row r="19" spans="1:7" ht="21.75" thickBot="1" x14ac:dyDescent="0.3">
      <c r="A19" s="32" t="s">
        <v>60</v>
      </c>
      <c r="B19" s="38" t="s">
        <v>54</v>
      </c>
      <c r="C19" s="60">
        <v>0</v>
      </c>
      <c r="D19" s="64">
        <v>26</v>
      </c>
      <c r="E19" s="69">
        <v>38</v>
      </c>
      <c r="F19" s="24">
        <f t="shared" si="0"/>
        <v>64</v>
      </c>
      <c r="G19"/>
    </row>
    <row r="20" spans="1:7" ht="21.75" thickBot="1" x14ac:dyDescent="0.3">
      <c r="A20" s="33"/>
      <c r="B20" s="39" t="s">
        <v>55</v>
      </c>
      <c r="C20" s="29">
        <v>0</v>
      </c>
      <c r="D20" s="61">
        <v>7</v>
      </c>
      <c r="E20" s="66">
        <v>4</v>
      </c>
      <c r="F20" s="24">
        <f t="shared" si="0"/>
        <v>11</v>
      </c>
      <c r="G20"/>
    </row>
    <row r="21" spans="1:7" ht="21.75" thickBot="1" x14ac:dyDescent="0.3">
      <c r="A21" s="32" t="s">
        <v>61</v>
      </c>
      <c r="B21" s="38" t="s">
        <v>54</v>
      </c>
      <c r="C21" s="60">
        <v>0</v>
      </c>
      <c r="D21" s="64">
        <v>32</v>
      </c>
      <c r="E21" s="69">
        <v>36</v>
      </c>
      <c r="F21" s="24">
        <f t="shared" si="0"/>
        <v>68</v>
      </c>
      <c r="G21"/>
    </row>
    <row r="22" spans="1:7" ht="21.75" thickBot="1" x14ac:dyDescent="0.3">
      <c r="A22" s="33"/>
      <c r="B22" s="39" t="s">
        <v>55</v>
      </c>
      <c r="C22" s="29">
        <v>0</v>
      </c>
      <c r="D22" s="61">
        <v>4</v>
      </c>
      <c r="E22" s="66">
        <v>5</v>
      </c>
      <c r="F22" s="24">
        <f t="shared" si="0"/>
        <v>9</v>
      </c>
      <c r="G22"/>
    </row>
    <row r="23" spans="1:7" ht="21.75" thickBot="1" x14ac:dyDescent="0.3">
      <c r="A23" s="32" t="s">
        <v>62</v>
      </c>
      <c r="B23" s="38" t="s">
        <v>54</v>
      </c>
      <c r="C23" s="60">
        <v>0</v>
      </c>
      <c r="D23" s="64">
        <v>35</v>
      </c>
      <c r="E23" s="69">
        <v>42</v>
      </c>
      <c r="F23" s="24">
        <f t="shared" si="0"/>
        <v>77</v>
      </c>
      <c r="G23"/>
    </row>
    <row r="24" spans="1:7" ht="21.75" thickBot="1" x14ac:dyDescent="0.3">
      <c r="A24" s="33"/>
      <c r="B24" s="39" t="s">
        <v>55</v>
      </c>
      <c r="C24" s="29">
        <v>0</v>
      </c>
      <c r="D24" s="61">
        <v>3</v>
      </c>
      <c r="E24" s="66">
        <v>0</v>
      </c>
      <c r="F24" s="24">
        <f t="shared" si="0"/>
        <v>3</v>
      </c>
      <c r="G24"/>
    </row>
    <row r="25" spans="1:7" ht="21.75" thickBot="1" x14ac:dyDescent="0.3">
      <c r="A25" s="32" t="s">
        <v>63</v>
      </c>
      <c r="B25" s="38" t="s">
        <v>54</v>
      </c>
      <c r="C25" s="60">
        <v>0</v>
      </c>
      <c r="D25" s="64">
        <v>25</v>
      </c>
      <c r="E25" s="69">
        <v>37</v>
      </c>
      <c r="F25" s="24">
        <f t="shared" si="0"/>
        <v>62</v>
      </c>
      <c r="G25"/>
    </row>
    <row r="26" spans="1:7" ht="21.75" thickBot="1" x14ac:dyDescent="0.3">
      <c r="A26" s="33"/>
      <c r="B26" s="39" t="s">
        <v>55</v>
      </c>
      <c r="C26" s="29">
        <v>0</v>
      </c>
      <c r="D26" s="61">
        <v>12</v>
      </c>
      <c r="E26" s="66">
        <v>4</v>
      </c>
      <c r="F26" s="24">
        <f t="shared" si="0"/>
        <v>16</v>
      </c>
      <c r="G26"/>
    </row>
    <row r="27" spans="1:7" ht="21.75" thickBot="1" x14ac:dyDescent="0.3">
      <c r="A27" s="32" t="s">
        <v>64</v>
      </c>
      <c r="B27" s="38" t="s">
        <v>54</v>
      </c>
      <c r="C27" s="60">
        <v>0</v>
      </c>
      <c r="D27" s="64">
        <v>32</v>
      </c>
      <c r="E27" s="69">
        <v>38</v>
      </c>
      <c r="F27" s="24">
        <f t="shared" si="0"/>
        <v>70</v>
      </c>
      <c r="G27"/>
    </row>
    <row r="28" spans="1:7" ht="21.75" thickBot="1" x14ac:dyDescent="0.3">
      <c r="A28" s="33"/>
      <c r="B28" s="39" t="s">
        <v>55</v>
      </c>
      <c r="C28" s="29">
        <v>0</v>
      </c>
      <c r="D28" s="61">
        <v>6</v>
      </c>
      <c r="E28" s="66">
        <v>3</v>
      </c>
      <c r="F28" s="24">
        <f t="shared" si="0"/>
        <v>9</v>
      </c>
      <c r="G28"/>
    </row>
    <row r="29" spans="1:7" ht="21.75" thickBot="1" x14ac:dyDescent="0.3">
      <c r="A29" s="32" t="s">
        <v>65</v>
      </c>
      <c r="B29" s="38" t="s">
        <v>54</v>
      </c>
      <c r="C29" s="60">
        <v>0</v>
      </c>
      <c r="D29" s="64">
        <v>31</v>
      </c>
      <c r="E29" s="69">
        <v>35</v>
      </c>
      <c r="F29" s="24">
        <f t="shared" si="0"/>
        <v>66</v>
      </c>
      <c r="G29"/>
    </row>
    <row r="30" spans="1:7" ht="21.75" thickBot="1" x14ac:dyDescent="0.3">
      <c r="A30" s="33"/>
      <c r="B30" s="39" t="s">
        <v>55</v>
      </c>
      <c r="C30" s="29">
        <v>0</v>
      </c>
      <c r="D30" s="61">
        <v>8</v>
      </c>
      <c r="E30" s="66">
        <v>7</v>
      </c>
      <c r="F30" s="24">
        <f t="shared" si="0"/>
        <v>15</v>
      </c>
      <c r="G30"/>
    </row>
    <row r="31" spans="1:7" ht="21.75" thickBot="1" x14ac:dyDescent="0.3">
      <c r="A31" s="32" t="s">
        <v>66</v>
      </c>
      <c r="B31" s="38" t="s">
        <v>54</v>
      </c>
      <c r="C31" s="60">
        <v>0</v>
      </c>
      <c r="D31" s="64">
        <v>25</v>
      </c>
      <c r="E31" s="69">
        <v>30</v>
      </c>
      <c r="F31" s="24">
        <f t="shared" si="0"/>
        <v>55</v>
      </c>
      <c r="G31"/>
    </row>
    <row r="32" spans="1:7" ht="21.75" thickBot="1" x14ac:dyDescent="0.3">
      <c r="A32" s="33"/>
      <c r="B32" s="39" t="s">
        <v>55</v>
      </c>
      <c r="C32" s="29">
        <v>0</v>
      </c>
      <c r="D32" s="61">
        <v>13</v>
      </c>
      <c r="E32" s="66">
        <v>9</v>
      </c>
      <c r="F32" s="24">
        <f t="shared" si="0"/>
        <v>22</v>
      </c>
      <c r="G32"/>
    </row>
    <row r="33" spans="1:7" ht="21.75" thickBot="1" x14ac:dyDescent="0.3">
      <c r="A33" s="32" t="s">
        <v>67</v>
      </c>
      <c r="B33" s="38" t="s">
        <v>54</v>
      </c>
      <c r="C33" s="60">
        <v>0</v>
      </c>
      <c r="D33" s="64">
        <v>34</v>
      </c>
      <c r="E33" s="69">
        <v>34</v>
      </c>
      <c r="F33" s="24">
        <f t="shared" si="0"/>
        <v>68</v>
      </c>
      <c r="G33"/>
    </row>
    <row r="34" spans="1:7" ht="21.75" thickBot="1" x14ac:dyDescent="0.3">
      <c r="A34" s="33"/>
      <c r="B34" s="39" t="s">
        <v>55</v>
      </c>
      <c r="C34" s="29">
        <v>0</v>
      </c>
      <c r="D34" s="61">
        <v>5</v>
      </c>
      <c r="E34" s="66">
        <v>7</v>
      </c>
      <c r="F34" s="24">
        <f t="shared" si="0"/>
        <v>12</v>
      </c>
      <c r="G34"/>
    </row>
    <row r="35" spans="1:7" ht="21.75" thickBot="1" x14ac:dyDescent="0.3">
      <c r="A35" s="32" t="s">
        <v>68</v>
      </c>
      <c r="B35" s="38" t="s">
        <v>54</v>
      </c>
      <c r="C35" s="60">
        <v>0</v>
      </c>
      <c r="D35" s="64">
        <v>21</v>
      </c>
      <c r="E35" s="69">
        <v>22</v>
      </c>
      <c r="F35" s="24">
        <f t="shared" si="0"/>
        <v>43</v>
      </c>
      <c r="G35"/>
    </row>
    <row r="36" spans="1:7" ht="21.75" thickBot="1" x14ac:dyDescent="0.3">
      <c r="A36" s="33"/>
      <c r="B36" s="39" t="s">
        <v>55</v>
      </c>
      <c r="C36" s="29">
        <v>0</v>
      </c>
      <c r="D36" s="61">
        <v>18</v>
      </c>
      <c r="E36" s="66">
        <v>19</v>
      </c>
      <c r="F36" s="24">
        <f t="shared" si="0"/>
        <v>37</v>
      </c>
      <c r="G36"/>
    </row>
    <row r="37" spans="1:7" ht="21.75" thickBot="1" x14ac:dyDescent="0.3">
      <c r="A37" s="32" t="s">
        <v>69</v>
      </c>
      <c r="B37" s="38" t="s">
        <v>54</v>
      </c>
      <c r="C37" s="60">
        <v>0</v>
      </c>
      <c r="D37" s="64">
        <v>31</v>
      </c>
      <c r="E37" s="69">
        <v>36</v>
      </c>
      <c r="F37" s="24">
        <f t="shared" si="0"/>
        <v>67</v>
      </c>
      <c r="G37"/>
    </row>
    <row r="38" spans="1:7" ht="21.75" thickBot="1" x14ac:dyDescent="0.3">
      <c r="A38" s="33"/>
      <c r="B38" s="39" t="s">
        <v>55</v>
      </c>
      <c r="C38" s="29">
        <v>0</v>
      </c>
      <c r="D38" s="61">
        <v>8</v>
      </c>
      <c r="E38" s="66">
        <v>5</v>
      </c>
      <c r="F38" s="24">
        <f t="shared" si="0"/>
        <v>13</v>
      </c>
      <c r="G38"/>
    </row>
    <row r="39" spans="1:7" ht="21.75" thickBot="1" x14ac:dyDescent="0.3">
      <c r="A39" s="32" t="s">
        <v>70</v>
      </c>
      <c r="B39" s="38" t="s">
        <v>54</v>
      </c>
      <c r="C39" s="60">
        <v>0</v>
      </c>
      <c r="D39" s="64">
        <v>33</v>
      </c>
      <c r="E39" s="69">
        <v>41</v>
      </c>
      <c r="F39" s="24">
        <f t="shared" si="0"/>
        <v>74</v>
      </c>
      <c r="G39"/>
    </row>
    <row r="40" spans="1:7" ht="21.75" thickBot="1" x14ac:dyDescent="0.3">
      <c r="A40" s="33"/>
      <c r="B40" s="39" t="s">
        <v>55</v>
      </c>
      <c r="C40" s="29">
        <v>0</v>
      </c>
      <c r="D40" s="61">
        <v>6</v>
      </c>
      <c r="E40" s="66">
        <v>1</v>
      </c>
      <c r="F40" s="24">
        <f t="shared" si="0"/>
        <v>7</v>
      </c>
      <c r="G40"/>
    </row>
    <row r="41" spans="1:7" ht="21.75" thickBot="1" x14ac:dyDescent="0.3">
      <c r="A41" s="32" t="s">
        <v>71</v>
      </c>
      <c r="B41" s="38" t="s">
        <v>54</v>
      </c>
      <c r="C41" s="60">
        <v>0</v>
      </c>
      <c r="D41" s="64">
        <v>26</v>
      </c>
      <c r="E41" s="69">
        <v>35</v>
      </c>
      <c r="F41" s="24">
        <f t="shared" si="0"/>
        <v>61</v>
      </c>
      <c r="G41"/>
    </row>
    <row r="42" spans="1:7" ht="21.75" thickBot="1" x14ac:dyDescent="0.3">
      <c r="A42" s="33"/>
      <c r="B42" s="39" t="s">
        <v>55</v>
      </c>
      <c r="C42" s="29">
        <v>0</v>
      </c>
      <c r="D42" s="61">
        <v>11</v>
      </c>
      <c r="E42" s="66">
        <v>4</v>
      </c>
      <c r="F42" s="24">
        <f t="shared" si="0"/>
        <v>15</v>
      </c>
      <c r="G42"/>
    </row>
    <row r="43" spans="1:7" x14ac:dyDescent="0.25">
      <c r="A43" s="37"/>
      <c r="B43" s="37"/>
      <c r="F43" s="25"/>
      <c r="G43"/>
    </row>
    <row r="44" spans="1:7" x14ac:dyDescent="0.25">
      <c r="A44" s="37"/>
      <c r="B44" s="37"/>
      <c r="F44" s="25"/>
      <c r="G44"/>
    </row>
    <row r="45" spans="1:7" x14ac:dyDescent="0.25">
      <c r="A45" s="37"/>
      <c r="B45" s="37"/>
      <c r="F45" s="25"/>
      <c r="G45"/>
    </row>
    <row r="46" spans="1:7" x14ac:dyDescent="0.25">
      <c r="A46" s="37"/>
      <c r="B46" s="37"/>
      <c r="F46" s="25"/>
      <c r="G46"/>
    </row>
    <row r="47" spans="1:7" x14ac:dyDescent="0.25">
      <c r="A47" s="37"/>
      <c r="B47" s="37"/>
      <c r="F47" s="25"/>
      <c r="G47"/>
    </row>
    <row r="48" spans="1:7" x14ac:dyDescent="0.25">
      <c r="A48" s="37"/>
      <c r="B48" s="37"/>
      <c r="F48" s="25"/>
      <c r="G48"/>
    </row>
    <row r="49" spans="1:7" x14ac:dyDescent="0.25">
      <c r="A49" s="37"/>
      <c r="B49" s="37"/>
      <c r="F49" s="25"/>
      <c r="G49"/>
    </row>
  </sheetData>
  <mergeCells count="2">
    <mergeCell ref="A1:F1"/>
    <mergeCell ref="A2:F2"/>
  </mergeCells>
  <pageMargins left="0.7" right="0.7" top="0.75" bottom="0.75" header="0.3" footer="0.3"/>
  <pageSetup paperSize="5" scale="90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F07B-3363-45D0-AB24-CA1EBE228BCE}">
  <sheetPr>
    <pageSetUpPr fitToPage="1"/>
  </sheetPr>
  <dimension ref="A1:I44"/>
  <sheetViews>
    <sheetView zoomScale="85" zoomScaleNormal="85" workbookViewId="0">
      <selection activeCell="M14" sqref="M14"/>
    </sheetView>
  </sheetViews>
  <sheetFormatPr defaultRowHeight="15" x14ac:dyDescent="0.25"/>
  <cols>
    <col min="1" max="1" width="14.85546875" customWidth="1"/>
    <col min="2" max="2" width="8.28515625" bestFit="1" customWidth="1"/>
    <col min="3" max="3" width="24" bestFit="1" customWidth="1"/>
    <col min="4" max="4" width="18" customWidth="1"/>
    <col min="5" max="5" width="19.140625" customWidth="1"/>
    <col min="6" max="6" width="18.85546875" customWidth="1"/>
    <col min="7" max="7" width="18.7109375" customWidth="1"/>
    <col min="8" max="8" width="1.140625" hidden="1" customWidth="1"/>
    <col min="9" max="9" width="19.5703125" hidden="1" customWidth="1"/>
  </cols>
  <sheetData>
    <row r="1" spans="1:9" ht="23.25" x14ac:dyDescent="0.25">
      <c r="A1" s="72" t="s">
        <v>78</v>
      </c>
      <c r="B1" s="72"/>
      <c r="C1" s="72"/>
      <c r="D1" s="72"/>
      <c r="E1" s="72"/>
      <c r="F1" s="72"/>
      <c r="G1" s="72"/>
    </row>
    <row r="2" spans="1:9" ht="23.25" customHeight="1" x14ac:dyDescent="0.35">
      <c r="A2" s="70" t="s">
        <v>52</v>
      </c>
      <c r="B2" s="70"/>
      <c r="C2" s="70"/>
      <c r="D2" s="70"/>
      <c r="E2" s="70"/>
      <c r="F2" s="70"/>
      <c r="G2" s="70"/>
    </row>
    <row r="3" spans="1:9" ht="36.75" customHeight="1" thickBot="1" x14ac:dyDescent="0.35">
      <c r="A3" s="4"/>
      <c r="B3" s="4"/>
      <c r="C3" s="4"/>
      <c r="E3" s="11" t="s">
        <v>37</v>
      </c>
      <c r="F3" s="11" t="s">
        <v>25</v>
      </c>
      <c r="G3" s="11" t="s">
        <v>24</v>
      </c>
    </row>
    <row r="4" spans="1:9" ht="27" customHeight="1" thickBot="1" x14ac:dyDescent="0.3">
      <c r="A4" s="73" t="s">
        <v>36</v>
      </c>
      <c r="B4" s="73"/>
      <c r="C4" s="73"/>
      <c r="D4" s="74"/>
      <c r="E4" s="12">
        <f>+SUM(E5:E8)</f>
        <v>840</v>
      </c>
      <c r="F4" s="12">
        <f>+SUM(F5:F8)</f>
        <v>1</v>
      </c>
      <c r="G4" s="12">
        <f>+SUM(F4/E4*100)</f>
        <v>0.11904761904761905</v>
      </c>
    </row>
    <row r="5" spans="1:9" ht="25.5" customHeight="1" thickBot="1" x14ac:dyDescent="0.3">
      <c r="A5" s="73" t="s">
        <v>0</v>
      </c>
      <c r="B5" s="73"/>
      <c r="C5" s="73"/>
      <c r="D5" s="73"/>
      <c r="E5" s="12">
        <f>'PCT TALLY'!C4</f>
        <v>216</v>
      </c>
      <c r="F5" s="12">
        <f>'PCT TALLY'!C6</f>
        <v>0</v>
      </c>
      <c r="G5" s="12">
        <f>+SUM(F5/E5*100)</f>
        <v>0</v>
      </c>
    </row>
    <row r="6" spans="1:9" ht="27.75" customHeight="1" thickBot="1" x14ac:dyDescent="0.3">
      <c r="A6" s="73" t="s">
        <v>16</v>
      </c>
      <c r="B6" s="73"/>
      <c r="C6" s="73"/>
      <c r="D6" s="73"/>
      <c r="E6" s="12">
        <f>'PCT TALLY (2)'!C4</f>
        <v>191</v>
      </c>
      <c r="F6" s="12">
        <f>'PCT TALLY (2)'!C6</f>
        <v>1</v>
      </c>
      <c r="G6" s="12">
        <f>+SUM(F6/E6*100)</f>
        <v>0.52356020942408377</v>
      </c>
    </row>
    <row r="7" spans="1:9" ht="31.5" customHeight="1" thickBot="1" x14ac:dyDescent="0.3">
      <c r="A7" s="73" t="s">
        <v>17</v>
      </c>
      <c r="B7" s="73"/>
      <c r="C7" s="73"/>
      <c r="D7" s="73"/>
      <c r="E7" s="12">
        <f>'PCT TALLY (3)'!C4</f>
        <v>217</v>
      </c>
      <c r="F7" s="12">
        <f>'PCT TALLY (3)'!C6</f>
        <v>0</v>
      </c>
      <c r="G7" s="12">
        <f>+SUM(F7/E7*100)</f>
        <v>0</v>
      </c>
    </row>
    <row r="8" spans="1:9" ht="28.5" customHeight="1" thickBot="1" x14ac:dyDescent="0.3">
      <c r="A8" s="73" t="s">
        <v>18</v>
      </c>
      <c r="B8" s="73"/>
      <c r="C8" s="73"/>
      <c r="D8" s="73"/>
      <c r="E8" s="12">
        <f>'PCT TALLY (4)'!C4</f>
        <v>216</v>
      </c>
      <c r="F8" s="12">
        <f>'PCT TALLY (4)'!C6</f>
        <v>0</v>
      </c>
      <c r="G8" s="12">
        <f t="shared" ref="G8" si="0">+SUM(F8/E8*100)</f>
        <v>0</v>
      </c>
    </row>
    <row r="9" spans="1:9" ht="13.5" customHeight="1" thickBot="1" x14ac:dyDescent="0.3">
      <c r="A9" s="19"/>
      <c r="B9" s="19"/>
      <c r="C9" s="19"/>
      <c r="D9" s="19"/>
      <c r="E9" s="16"/>
      <c r="F9" s="16"/>
      <c r="G9" s="16"/>
    </row>
    <row r="10" spans="1:9" ht="48" customHeight="1" thickBot="1" x14ac:dyDescent="0.3">
      <c r="A10" s="43" t="s">
        <v>77</v>
      </c>
      <c r="C10" s="23" t="s">
        <v>35</v>
      </c>
      <c r="D10" s="23" t="s">
        <v>34</v>
      </c>
      <c r="E10" s="23" t="s">
        <v>32</v>
      </c>
      <c r="F10" s="23" t="s">
        <v>31</v>
      </c>
      <c r="G10" s="22" t="s">
        <v>51</v>
      </c>
      <c r="H10" s="27"/>
      <c r="I10" s="28" t="s">
        <v>49</v>
      </c>
    </row>
    <row r="11" spans="1:9" ht="28.5" customHeight="1" thickBot="1" x14ac:dyDescent="0.3">
      <c r="A11" s="32" t="s">
        <v>53</v>
      </c>
      <c r="B11" s="38" t="s">
        <v>54</v>
      </c>
      <c r="C11" s="44">
        <f>'PCT TALLY'!C9</f>
        <v>0</v>
      </c>
      <c r="D11" s="45">
        <f>'PCT TALLY (2)'!C9</f>
        <v>0</v>
      </c>
      <c r="E11" s="46">
        <f>'PCT TALLY (3)'!C9</f>
        <v>0</v>
      </c>
      <c r="F11" s="47">
        <f>'PCT TALLY (4)'!C9</f>
        <v>0</v>
      </c>
      <c r="G11" s="24">
        <f>+SUM(C11+D11+E11+F11)</f>
        <v>0</v>
      </c>
    </row>
    <row r="12" spans="1:9" ht="28.5" customHeight="1" thickBot="1" x14ac:dyDescent="0.3">
      <c r="A12" s="33"/>
      <c r="B12" s="39" t="s">
        <v>55</v>
      </c>
      <c r="C12" s="44">
        <f>'PCT TALLY'!C10</f>
        <v>0</v>
      </c>
      <c r="D12" s="45">
        <f>'PCT TALLY (2)'!C10</f>
        <v>1</v>
      </c>
      <c r="E12" s="46">
        <f>'PCT TALLY (3)'!C10</f>
        <v>0</v>
      </c>
      <c r="F12" s="47">
        <f>'PCT TALLY (4)'!C10</f>
        <v>0</v>
      </c>
      <c r="G12" s="24">
        <f t="shared" ref="G12:G44" si="1">+SUM(C12+D12+E12+F12)</f>
        <v>1</v>
      </c>
    </row>
    <row r="13" spans="1:9" ht="28.5" customHeight="1" thickBot="1" x14ac:dyDescent="0.3">
      <c r="A13" s="32" t="s">
        <v>56</v>
      </c>
      <c r="B13" s="38" t="s">
        <v>54</v>
      </c>
      <c r="C13" s="44">
        <f>'PCT TALLY'!C11</f>
        <v>0</v>
      </c>
      <c r="D13" s="45">
        <f>'PCT TALLY (2)'!C11</f>
        <v>0</v>
      </c>
      <c r="E13" s="46">
        <f>'PCT TALLY (3)'!C11</f>
        <v>0</v>
      </c>
      <c r="F13" s="47">
        <f>'PCT TALLY (4)'!C11</f>
        <v>0</v>
      </c>
      <c r="G13" s="24">
        <f t="shared" si="1"/>
        <v>0</v>
      </c>
    </row>
    <row r="14" spans="1:9" ht="28.5" customHeight="1" thickBot="1" x14ac:dyDescent="0.3">
      <c r="A14" s="33"/>
      <c r="B14" s="39" t="s">
        <v>55</v>
      </c>
      <c r="C14" s="44">
        <f>'PCT TALLY'!C12</f>
        <v>0</v>
      </c>
      <c r="D14" s="45">
        <f>'PCT TALLY (2)'!C12</f>
        <v>1</v>
      </c>
      <c r="E14" s="46">
        <f>'PCT TALLY (3)'!C12</f>
        <v>0</v>
      </c>
      <c r="F14" s="47">
        <f>'PCT TALLY (4)'!C12</f>
        <v>0</v>
      </c>
      <c r="G14" s="24">
        <f t="shared" si="1"/>
        <v>1</v>
      </c>
    </row>
    <row r="15" spans="1:9" ht="21.75" thickBot="1" x14ac:dyDescent="0.3">
      <c r="A15" s="32" t="s">
        <v>57</v>
      </c>
      <c r="B15" s="38" t="s">
        <v>54</v>
      </c>
      <c r="C15" s="44">
        <f>'PCT TALLY'!C13</f>
        <v>0</v>
      </c>
      <c r="D15" s="45">
        <f>'PCT TALLY (2)'!C13</f>
        <v>1</v>
      </c>
      <c r="E15" s="46">
        <f>'PCT TALLY (3)'!C13</f>
        <v>0</v>
      </c>
      <c r="F15" s="47">
        <f>'PCT TALLY (4)'!C13</f>
        <v>0</v>
      </c>
      <c r="G15" s="24">
        <f t="shared" si="1"/>
        <v>1</v>
      </c>
    </row>
    <row r="16" spans="1:9" ht="21.75" thickBot="1" x14ac:dyDescent="0.3">
      <c r="A16" s="33"/>
      <c r="B16" s="39" t="s">
        <v>55</v>
      </c>
      <c r="C16" s="44">
        <f>'PCT TALLY'!C14</f>
        <v>0</v>
      </c>
      <c r="D16" s="45">
        <f>'PCT TALLY (2)'!C14</f>
        <v>0</v>
      </c>
      <c r="E16" s="46">
        <f>'PCT TALLY (3)'!C14</f>
        <v>0</v>
      </c>
      <c r="F16" s="47">
        <f>'PCT TALLY (4)'!C14</f>
        <v>0</v>
      </c>
      <c r="G16" s="24">
        <f t="shared" si="1"/>
        <v>0</v>
      </c>
    </row>
    <row r="17" spans="1:7" ht="21.75" thickBot="1" x14ac:dyDescent="0.3">
      <c r="A17" s="32" t="s">
        <v>58</v>
      </c>
      <c r="B17" s="38" t="s">
        <v>54</v>
      </c>
      <c r="C17" s="44">
        <f>'PCT TALLY'!C15</f>
        <v>0</v>
      </c>
      <c r="D17" s="45">
        <f>'PCT TALLY (2)'!C15</f>
        <v>0</v>
      </c>
      <c r="E17" s="46">
        <f>'PCT TALLY (3)'!C15</f>
        <v>0</v>
      </c>
      <c r="F17" s="47">
        <f>'PCT TALLY (4)'!C15</f>
        <v>0</v>
      </c>
      <c r="G17" s="24">
        <f t="shared" si="1"/>
        <v>0</v>
      </c>
    </row>
    <row r="18" spans="1:7" ht="21.75" thickBot="1" x14ac:dyDescent="0.3">
      <c r="A18" s="33"/>
      <c r="B18" s="39" t="s">
        <v>55</v>
      </c>
      <c r="C18" s="44">
        <f>'PCT TALLY'!C16</f>
        <v>0</v>
      </c>
      <c r="D18" s="45">
        <f>'PCT TALLY (2)'!C16</f>
        <v>1</v>
      </c>
      <c r="E18" s="46">
        <f>'PCT TALLY (3)'!C16</f>
        <v>0</v>
      </c>
      <c r="F18" s="47">
        <f>'PCT TALLY (4)'!C16</f>
        <v>0</v>
      </c>
      <c r="G18" s="24">
        <f t="shared" si="1"/>
        <v>1</v>
      </c>
    </row>
    <row r="19" spans="1:7" ht="21.75" thickBot="1" x14ac:dyDescent="0.3">
      <c r="A19" s="32" t="s">
        <v>59</v>
      </c>
      <c r="B19" s="38" t="s">
        <v>54</v>
      </c>
      <c r="C19" s="44">
        <f>'PCT TALLY'!C17</f>
        <v>0</v>
      </c>
      <c r="D19" s="45">
        <f>'PCT TALLY (2)'!C17</f>
        <v>1</v>
      </c>
      <c r="E19" s="46">
        <f>'PCT TALLY (3)'!C17</f>
        <v>0</v>
      </c>
      <c r="F19" s="47">
        <f>'PCT TALLY (4)'!C17</f>
        <v>0</v>
      </c>
      <c r="G19" s="24">
        <f t="shared" si="1"/>
        <v>1</v>
      </c>
    </row>
    <row r="20" spans="1:7" ht="21.75" thickBot="1" x14ac:dyDescent="0.3">
      <c r="A20" s="33"/>
      <c r="B20" s="39" t="s">
        <v>55</v>
      </c>
      <c r="C20" s="44">
        <f>'PCT TALLY'!C18</f>
        <v>0</v>
      </c>
      <c r="D20" s="45">
        <f>'PCT TALLY (2)'!C18</f>
        <v>0</v>
      </c>
      <c r="E20" s="46">
        <f>'PCT TALLY (3)'!C18</f>
        <v>0</v>
      </c>
      <c r="F20" s="47">
        <f>'PCT TALLY (4)'!C18</f>
        <v>0</v>
      </c>
      <c r="G20" s="24">
        <f t="shared" si="1"/>
        <v>0</v>
      </c>
    </row>
    <row r="21" spans="1:7" ht="21.75" thickBot="1" x14ac:dyDescent="0.3">
      <c r="A21" s="32" t="s">
        <v>60</v>
      </c>
      <c r="B21" s="38" t="s">
        <v>54</v>
      </c>
      <c r="C21" s="44">
        <f>'PCT TALLY'!C19</f>
        <v>0</v>
      </c>
      <c r="D21" s="45">
        <f>'PCT TALLY (2)'!C19</f>
        <v>0</v>
      </c>
      <c r="E21" s="46">
        <f>'PCT TALLY (3)'!C19</f>
        <v>0</v>
      </c>
      <c r="F21" s="47">
        <f>'PCT TALLY (4)'!C19</f>
        <v>0</v>
      </c>
      <c r="G21" s="24">
        <f t="shared" si="1"/>
        <v>0</v>
      </c>
    </row>
    <row r="22" spans="1:7" ht="21.75" thickBot="1" x14ac:dyDescent="0.3">
      <c r="A22" s="33"/>
      <c r="B22" s="39" t="s">
        <v>55</v>
      </c>
      <c r="C22" s="44">
        <f>'PCT TALLY'!C20</f>
        <v>0</v>
      </c>
      <c r="D22" s="45">
        <f>'PCT TALLY (2)'!C20</f>
        <v>1</v>
      </c>
      <c r="E22" s="46">
        <f>'PCT TALLY (3)'!C20</f>
        <v>0</v>
      </c>
      <c r="F22" s="47">
        <f>'PCT TALLY (4)'!C20</f>
        <v>0</v>
      </c>
      <c r="G22" s="24">
        <f t="shared" si="1"/>
        <v>1</v>
      </c>
    </row>
    <row r="23" spans="1:7" ht="21.75" thickBot="1" x14ac:dyDescent="0.3">
      <c r="A23" s="32" t="s">
        <v>61</v>
      </c>
      <c r="B23" s="38" t="s">
        <v>54</v>
      </c>
      <c r="C23" s="44">
        <f>'PCT TALLY'!C21</f>
        <v>0</v>
      </c>
      <c r="D23" s="45">
        <f>'PCT TALLY (2)'!C21</f>
        <v>1</v>
      </c>
      <c r="E23" s="46">
        <f>'PCT TALLY (3)'!C21</f>
        <v>0</v>
      </c>
      <c r="F23" s="47">
        <f>'PCT TALLY (4)'!C21</f>
        <v>0</v>
      </c>
      <c r="G23" s="24">
        <f t="shared" si="1"/>
        <v>1</v>
      </c>
    </row>
    <row r="24" spans="1:7" ht="21.75" thickBot="1" x14ac:dyDescent="0.3">
      <c r="A24" s="33"/>
      <c r="B24" s="39" t="s">
        <v>55</v>
      </c>
      <c r="C24" s="44">
        <f>'PCT TALLY'!C22</f>
        <v>0</v>
      </c>
      <c r="D24" s="45">
        <f>'PCT TALLY (2)'!C22</f>
        <v>0</v>
      </c>
      <c r="E24" s="46">
        <f>'PCT TALLY (3)'!C22</f>
        <v>0</v>
      </c>
      <c r="F24" s="47">
        <f>'PCT TALLY (4)'!C22</f>
        <v>0</v>
      </c>
      <c r="G24" s="24">
        <f t="shared" si="1"/>
        <v>0</v>
      </c>
    </row>
    <row r="25" spans="1:7" ht="21.75" thickBot="1" x14ac:dyDescent="0.3">
      <c r="A25" s="32" t="s">
        <v>62</v>
      </c>
      <c r="B25" s="38" t="s">
        <v>54</v>
      </c>
      <c r="C25" s="44">
        <f>'PCT TALLY'!C23</f>
        <v>0</v>
      </c>
      <c r="D25" s="45">
        <f>'PCT TALLY (2)'!C23</f>
        <v>1</v>
      </c>
      <c r="E25" s="46">
        <f>'PCT TALLY (3)'!C23</f>
        <v>0</v>
      </c>
      <c r="F25" s="47">
        <f>'PCT TALLY (4)'!C23</f>
        <v>0</v>
      </c>
      <c r="G25" s="24">
        <f t="shared" si="1"/>
        <v>1</v>
      </c>
    </row>
    <row r="26" spans="1:7" ht="21.75" thickBot="1" x14ac:dyDescent="0.3">
      <c r="A26" s="33"/>
      <c r="B26" s="39" t="s">
        <v>55</v>
      </c>
      <c r="C26" s="44">
        <f>'PCT TALLY'!C24</f>
        <v>0</v>
      </c>
      <c r="D26" s="45">
        <f>'PCT TALLY (2)'!C24</f>
        <v>0</v>
      </c>
      <c r="E26" s="46">
        <f>'PCT TALLY (3)'!C24</f>
        <v>0</v>
      </c>
      <c r="F26" s="47">
        <f>'PCT TALLY (4)'!C24</f>
        <v>0</v>
      </c>
      <c r="G26" s="24">
        <f t="shared" si="1"/>
        <v>0</v>
      </c>
    </row>
    <row r="27" spans="1:7" ht="21.75" thickBot="1" x14ac:dyDescent="0.3">
      <c r="A27" s="32" t="s">
        <v>63</v>
      </c>
      <c r="B27" s="38" t="s">
        <v>54</v>
      </c>
      <c r="C27" s="44">
        <f>'PCT TALLY'!C25</f>
        <v>0</v>
      </c>
      <c r="D27" s="45">
        <f>'PCT TALLY (2)'!C25</f>
        <v>1</v>
      </c>
      <c r="E27" s="46">
        <f>'PCT TALLY (3)'!C25</f>
        <v>0</v>
      </c>
      <c r="F27" s="47">
        <f>'PCT TALLY (4)'!C25</f>
        <v>0</v>
      </c>
      <c r="G27" s="24">
        <f t="shared" si="1"/>
        <v>1</v>
      </c>
    </row>
    <row r="28" spans="1:7" ht="21.75" thickBot="1" x14ac:dyDescent="0.3">
      <c r="A28" s="33"/>
      <c r="B28" s="39" t="s">
        <v>55</v>
      </c>
      <c r="C28" s="44">
        <f>'PCT TALLY'!C26</f>
        <v>0</v>
      </c>
      <c r="D28" s="45">
        <f>'PCT TALLY (2)'!C26</f>
        <v>0</v>
      </c>
      <c r="E28" s="46">
        <f>'PCT TALLY (3)'!C26</f>
        <v>0</v>
      </c>
      <c r="F28" s="47">
        <f>'PCT TALLY (4)'!C26</f>
        <v>0</v>
      </c>
      <c r="G28" s="24">
        <f t="shared" si="1"/>
        <v>0</v>
      </c>
    </row>
    <row r="29" spans="1:7" ht="21.75" thickBot="1" x14ac:dyDescent="0.3">
      <c r="A29" s="32" t="s">
        <v>64</v>
      </c>
      <c r="B29" s="38" t="s">
        <v>54</v>
      </c>
      <c r="C29" s="44">
        <f>'PCT TALLY'!C27</f>
        <v>0</v>
      </c>
      <c r="D29" s="45">
        <f>'PCT TALLY (2)'!C27</f>
        <v>1</v>
      </c>
      <c r="E29" s="46">
        <f>'PCT TALLY (3)'!C27</f>
        <v>0</v>
      </c>
      <c r="F29" s="47">
        <f>'PCT TALLY (4)'!C27</f>
        <v>0</v>
      </c>
      <c r="G29" s="24">
        <f t="shared" si="1"/>
        <v>1</v>
      </c>
    </row>
    <row r="30" spans="1:7" ht="21.75" thickBot="1" x14ac:dyDescent="0.3">
      <c r="A30" s="33"/>
      <c r="B30" s="39" t="s">
        <v>55</v>
      </c>
      <c r="C30" s="44">
        <f>'PCT TALLY'!C28</f>
        <v>0</v>
      </c>
      <c r="D30" s="45">
        <f>'PCT TALLY (2)'!C28</f>
        <v>0</v>
      </c>
      <c r="E30" s="46">
        <f>'PCT TALLY (3)'!C28</f>
        <v>0</v>
      </c>
      <c r="F30" s="47">
        <f>'PCT TALLY (4)'!C28</f>
        <v>0</v>
      </c>
      <c r="G30" s="24">
        <f t="shared" si="1"/>
        <v>0</v>
      </c>
    </row>
    <row r="31" spans="1:7" ht="21.75" thickBot="1" x14ac:dyDescent="0.3">
      <c r="A31" s="32" t="s">
        <v>65</v>
      </c>
      <c r="B31" s="38" t="s">
        <v>54</v>
      </c>
      <c r="C31" s="44">
        <f>'PCT TALLY'!C29</f>
        <v>0</v>
      </c>
      <c r="D31" s="45">
        <f>'PCT TALLY (2)'!C29</f>
        <v>1</v>
      </c>
      <c r="E31" s="46">
        <f>'PCT TALLY (3)'!C29</f>
        <v>0</v>
      </c>
      <c r="F31" s="47">
        <f>'PCT TALLY (4)'!C29</f>
        <v>0</v>
      </c>
      <c r="G31" s="24">
        <f t="shared" si="1"/>
        <v>1</v>
      </c>
    </row>
    <row r="32" spans="1:7" ht="21.75" thickBot="1" x14ac:dyDescent="0.3">
      <c r="A32" s="33"/>
      <c r="B32" s="39" t="s">
        <v>55</v>
      </c>
      <c r="C32" s="44">
        <f>'PCT TALLY'!C30</f>
        <v>0</v>
      </c>
      <c r="D32" s="45">
        <f>'PCT TALLY (2)'!C30</f>
        <v>0</v>
      </c>
      <c r="E32" s="46">
        <f>'PCT TALLY (3)'!C30</f>
        <v>0</v>
      </c>
      <c r="F32" s="47">
        <f>'PCT TALLY (4)'!C30</f>
        <v>0</v>
      </c>
      <c r="G32" s="24">
        <f t="shared" si="1"/>
        <v>0</v>
      </c>
    </row>
    <row r="33" spans="1:7" ht="21.75" thickBot="1" x14ac:dyDescent="0.3">
      <c r="A33" s="32" t="s">
        <v>66</v>
      </c>
      <c r="B33" s="38" t="s">
        <v>54</v>
      </c>
      <c r="C33" s="44">
        <f>'PCT TALLY'!C31</f>
        <v>0</v>
      </c>
      <c r="D33" s="45">
        <f>'PCT TALLY (2)'!C31</f>
        <v>1</v>
      </c>
      <c r="E33" s="46">
        <f>'PCT TALLY (3)'!C31</f>
        <v>0</v>
      </c>
      <c r="F33" s="47">
        <f>'PCT TALLY (4)'!C31</f>
        <v>0</v>
      </c>
      <c r="G33" s="24">
        <f t="shared" si="1"/>
        <v>1</v>
      </c>
    </row>
    <row r="34" spans="1:7" ht="21.75" thickBot="1" x14ac:dyDescent="0.3">
      <c r="A34" s="33"/>
      <c r="B34" s="39" t="s">
        <v>55</v>
      </c>
      <c r="C34" s="44">
        <f>'PCT TALLY'!C32</f>
        <v>0</v>
      </c>
      <c r="D34" s="45">
        <f>'PCT TALLY (2)'!C32</f>
        <v>0</v>
      </c>
      <c r="E34" s="46">
        <f>'PCT TALLY (3)'!C32</f>
        <v>0</v>
      </c>
      <c r="F34" s="47">
        <f>'PCT TALLY (4)'!C32</f>
        <v>0</v>
      </c>
      <c r="G34" s="24">
        <f t="shared" si="1"/>
        <v>0</v>
      </c>
    </row>
    <row r="35" spans="1:7" ht="21.75" thickBot="1" x14ac:dyDescent="0.3">
      <c r="A35" s="32" t="s">
        <v>67</v>
      </c>
      <c r="B35" s="38" t="s">
        <v>54</v>
      </c>
      <c r="C35" s="44">
        <f>'PCT TALLY'!C33</f>
        <v>0</v>
      </c>
      <c r="D35" s="45">
        <f>'PCT TALLY (2)'!C33</f>
        <v>1</v>
      </c>
      <c r="E35" s="46">
        <f>'PCT TALLY (3)'!C33</f>
        <v>0</v>
      </c>
      <c r="F35" s="47">
        <f>'PCT TALLY (4)'!C33</f>
        <v>0</v>
      </c>
      <c r="G35" s="24">
        <f t="shared" si="1"/>
        <v>1</v>
      </c>
    </row>
    <row r="36" spans="1:7" ht="21.75" thickBot="1" x14ac:dyDescent="0.3">
      <c r="A36" s="33"/>
      <c r="B36" s="39" t="s">
        <v>55</v>
      </c>
      <c r="C36" s="44">
        <f>'PCT TALLY'!C34</f>
        <v>0</v>
      </c>
      <c r="D36" s="45">
        <f>'PCT TALLY (2)'!C34</f>
        <v>0</v>
      </c>
      <c r="E36" s="46">
        <f>'PCT TALLY (3)'!C34</f>
        <v>0</v>
      </c>
      <c r="F36" s="47">
        <f>'PCT TALLY (4)'!C34</f>
        <v>0</v>
      </c>
      <c r="G36" s="24">
        <f t="shared" si="1"/>
        <v>0</v>
      </c>
    </row>
    <row r="37" spans="1:7" ht="21.75" thickBot="1" x14ac:dyDescent="0.3">
      <c r="A37" s="32" t="s">
        <v>68</v>
      </c>
      <c r="B37" s="38" t="s">
        <v>54</v>
      </c>
      <c r="C37" s="44">
        <f>'PCT TALLY'!C35</f>
        <v>0</v>
      </c>
      <c r="D37" s="45">
        <f>'PCT TALLY (2)'!C35</f>
        <v>0</v>
      </c>
      <c r="E37" s="46">
        <f>'PCT TALLY (3)'!C35</f>
        <v>0</v>
      </c>
      <c r="F37" s="47">
        <f>'PCT TALLY (4)'!C35</f>
        <v>0</v>
      </c>
      <c r="G37" s="24">
        <f t="shared" si="1"/>
        <v>0</v>
      </c>
    </row>
    <row r="38" spans="1:7" ht="21.75" thickBot="1" x14ac:dyDescent="0.3">
      <c r="A38" s="33"/>
      <c r="B38" s="39" t="s">
        <v>55</v>
      </c>
      <c r="C38" s="44">
        <f>'PCT TALLY'!C36</f>
        <v>0</v>
      </c>
      <c r="D38" s="45">
        <f>'PCT TALLY (2)'!C36</f>
        <v>1</v>
      </c>
      <c r="E38" s="46">
        <f>'PCT TALLY (3)'!C36</f>
        <v>0</v>
      </c>
      <c r="F38" s="47">
        <f>'PCT TALLY (4)'!C36</f>
        <v>0</v>
      </c>
      <c r="G38" s="24">
        <f t="shared" si="1"/>
        <v>1</v>
      </c>
    </row>
    <row r="39" spans="1:7" ht="21.75" thickBot="1" x14ac:dyDescent="0.3">
      <c r="A39" s="32" t="s">
        <v>69</v>
      </c>
      <c r="B39" s="38" t="s">
        <v>54</v>
      </c>
      <c r="C39" s="44">
        <f>'PCT TALLY'!C37</f>
        <v>0</v>
      </c>
      <c r="D39" s="45">
        <f>'PCT TALLY (2)'!C37</f>
        <v>1</v>
      </c>
      <c r="E39" s="46">
        <f>'PCT TALLY (3)'!C37</f>
        <v>0</v>
      </c>
      <c r="F39" s="47">
        <f>'PCT TALLY (4)'!C37</f>
        <v>0</v>
      </c>
      <c r="G39" s="24">
        <f t="shared" si="1"/>
        <v>1</v>
      </c>
    </row>
    <row r="40" spans="1:7" ht="21.75" thickBot="1" x14ac:dyDescent="0.3">
      <c r="A40" s="33"/>
      <c r="B40" s="39" t="s">
        <v>55</v>
      </c>
      <c r="C40" s="44">
        <f>'PCT TALLY'!C38</f>
        <v>0</v>
      </c>
      <c r="D40" s="45">
        <f>'PCT TALLY (2)'!C38</f>
        <v>0</v>
      </c>
      <c r="E40" s="46">
        <f>'PCT TALLY (3)'!C38</f>
        <v>0</v>
      </c>
      <c r="F40" s="47">
        <f>'PCT TALLY (4)'!C38</f>
        <v>0</v>
      </c>
      <c r="G40" s="24">
        <f t="shared" si="1"/>
        <v>0</v>
      </c>
    </row>
    <row r="41" spans="1:7" ht="21.75" thickBot="1" x14ac:dyDescent="0.3">
      <c r="A41" s="32" t="s">
        <v>70</v>
      </c>
      <c r="B41" s="38" t="s">
        <v>54</v>
      </c>
      <c r="C41" s="44">
        <f>'PCT TALLY'!C39</f>
        <v>0</v>
      </c>
      <c r="D41" s="45">
        <f>'PCT TALLY (2)'!C39</f>
        <v>1</v>
      </c>
      <c r="E41" s="46">
        <f>'PCT TALLY (3)'!C39</f>
        <v>0</v>
      </c>
      <c r="F41" s="47">
        <f>'PCT TALLY (4)'!C39</f>
        <v>0</v>
      </c>
      <c r="G41" s="24">
        <f t="shared" si="1"/>
        <v>1</v>
      </c>
    </row>
    <row r="42" spans="1:7" ht="21.75" thickBot="1" x14ac:dyDescent="0.3">
      <c r="A42" s="33"/>
      <c r="B42" s="39" t="s">
        <v>55</v>
      </c>
      <c r="C42" s="44">
        <f>'PCT TALLY'!C40</f>
        <v>0</v>
      </c>
      <c r="D42" s="45">
        <f>'PCT TALLY (2)'!C40</f>
        <v>0</v>
      </c>
      <c r="E42" s="46">
        <f>'PCT TALLY (3)'!C40</f>
        <v>0</v>
      </c>
      <c r="F42" s="47">
        <f>'PCT TALLY (4)'!C40</f>
        <v>0</v>
      </c>
      <c r="G42" s="24">
        <f t="shared" si="1"/>
        <v>0</v>
      </c>
    </row>
    <row r="43" spans="1:7" ht="21.75" thickBot="1" x14ac:dyDescent="0.3">
      <c r="A43" s="32" t="s">
        <v>71</v>
      </c>
      <c r="B43" s="38" t="s">
        <v>54</v>
      </c>
      <c r="C43" s="44">
        <f>'PCT TALLY'!C41</f>
        <v>0</v>
      </c>
      <c r="D43" s="45">
        <f>'PCT TALLY (2)'!C41</f>
        <v>1</v>
      </c>
      <c r="E43" s="46">
        <f>'PCT TALLY (3)'!C41</f>
        <v>0</v>
      </c>
      <c r="F43" s="47">
        <f>'PCT TALLY (4)'!C41</f>
        <v>0</v>
      </c>
      <c r="G43" s="24">
        <f t="shared" si="1"/>
        <v>1</v>
      </c>
    </row>
    <row r="44" spans="1:7" ht="21.75" thickBot="1" x14ac:dyDescent="0.3">
      <c r="A44" s="33"/>
      <c r="B44" s="39" t="s">
        <v>55</v>
      </c>
      <c r="C44" s="49">
        <f>'PCT TALLY'!C42</f>
        <v>0</v>
      </c>
      <c r="D44" s="50">
        <f>'PCT TALLY (2)'!C42</f>
        <v>0</v>
      </c>
      <c r="E44" s="51">
        <f>'PCT TALLY (3)'!C42</f>
        <v>0</v>
      </c>
      <c r="F44" s="52">
        <f>'PCT TALLY (4)'!C42</f>
        <v>0</v>
      </c>
      <c r="G44" s="24">
        <f t="shared" si="1"/>
        <v>0</v>
      </c>
    </row>
  </sheetData>
  <mergeCells count="7">
    <mergeCell ref="A1:G1"/>
    <mergeCell ref="A2:G2"/>
    <mergeCell ref="A8:D8"/>
    <mergeCell ref="A4:D4"/>
    <mergeCell ref="A5:D5"/>
    <mergeCell ref="A6:D6"/>
    <mergeCell ref="A7:D7"/>
  </mergeCells>
  <pageMargins left="0.7" right="0.7" top="0.75" bottom="0.75" header="0.3" footer="0.3"/>
  <pageSetup paperSize="5" scale="75" fitToHeight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D0AB2-5F26-437C-8946-8DBB97DCC001}">
  <sheetPr>
    <pageSetUpPr fitToPage="1"/>
  </sheetPr>
  <dimension ref="A1:J44"/>
  <sheetViews>
    <sheetView zoomScale="85" zoomScaleNormal="85" workbookViewId="0">
      <selection activeCell="F8" sqref="F8"/>
    </sheetView>
  </sheetViews>
  <sheetFormatPr defaultRowHeight="15" x14ac:dyDescent="0.25"/>
  <cols>
    <col min="1" max="1" width="14.85546875" customWidth="1"/>
    <col min="3" max="4" width="22.7109375" customWidth="1"/>
    <col min="5" max="5" width="19.140625" customWidth="1"/>
    <col min="6" max="6" width="18.85546875" customWidth="1"/>
    <col min="7" max="8" width="18.7109375" customWidth="1"/>
    <col min="9" max="9" width="1.140625" hidden="1" customWidth="1"/>
    <col min="10" max="10" width="11.7109375" hidden="1" customWidth="1"/>
  </cols>
  <sheetData>
    <row r="1" spans="1:9" ht="23.25" x14ac:dyDescent="0.25">
      <c r="A1" s="72" t="s">
        <v>79</v>
      </c>
      <c r="B1" s="72"/>
      <c r="C1" s="72"/>
      <c r="D1" s="72"/>
      <c r="E1" s="72"/>
      <c r="F1" s="72"/>
      <c r="G1" s="72"/>
    </row>
    <row r="2" spans="1:9" ht="23.25" x14ac:dyDescent="0.35">
      <c r="A2" s="70" t="s">
        <v>52</v>
      </c>
      <c r="B2" s="70"/>
      <c r="C2" s="70"/>
      <c r="D2" s="70"/>
      <c r="E2" s="70"/>
      <c r="F2" s="70"/>
      <c r="G2" s="70"/>
    </row>
    <row r="3" spans="1:9" ht="36.75" customHeight="1" thickBot="1" x14ac:dyDescent="0.35">
      <c r="A3" s="4"/>
      <c r="B3" s="4"/>
      <c r="C3" s="4"/>
      <c r="E3" s="11" t="s">
        <v>37</v>
      </c>
      <c r="F3" s="11" t="s">
        <v>25</v>
      </c>
      <c r="G3" s="11" t="s">
        <v>24</v>
      </c>
    </row>
    <row r="4" spans="1:9" ht="27" customHeight="1" thickBot="1" x14ac:dyDescent="0.3">
      <c r="A4" s="73" t="s">
        <v>36</v>
      </c>
      <c r="B4" s="73"/>
      <c r="C4" s="73"/>
      <c r="D4" s="74"/>
      <c r="E4" s="12">
        <f>+SUM(E5:E8)</f>
        <v>840</v>
      </c>
      <c r="F4" s="12">
        <f>+SUM(F5:F8)</f>
        <v>87</v>
      </c>
      <c r="G4" s="12">
        <f>+SUM(F4/E4*100)</f>
        <v>10.357142857142858</v>
      </c>
    </row>
    <row r="5" spans="1:9" ht="25.5" customHeight="1" thickBot="1" x14ac:dyDescent="0.3">
      <c r="A5" s="73" t="s">
        <v>0</v>
      </c>
      <c r="B5" s="73"/>
      <c r="C5" s="73"/>
      <c r="D5" s="73"/>
      <c r="E5" s="12">
        <f>'PCT TALLY'!C4</f>
        <v>216</v>
      </c>
      <c r="F5" s="12">
        <f>'PCT TALLY'!D6</f>
        <v>17</v>
      </c>
      <c r="G5" s="12">
        <f>+SUM(F5/E5*100)</f>
        <v>7.8703703703703702</v>
      </c>
    </row>
    <row r="6" spans="1:9" ht="27.75" customHeight="1" thickBot="1" x14ac:dyDescent="0.3">
      <c r="A6" s="73" t="s">
        <v>16</v>
      </c>
      <c r="B6" s="73"/>
      <c r="C6" s="73"/>
      <c r="D6" s="73"/>
      <c r="E6" s="12">
        <f>'PCT TALLY (2)'!C4</f>
        <v>191</v>
      </c>
      <c r="F6" s="12">
        <f>'PCT TALLY (2)'!D6</f>
        <v>18</v>
      </c>
      <c r="G6" s="12">
        <f t="shared" ref="G6:G8" si="0">+SUM(F6/E6*100)</f>
        <v>9.4240837696335085</v>
      </c>
    </row>
    <row r="7" spans="1:9" ht="31.5" customHeight="1" thickBot="1" x14ac:dyDescent="0.3">
      <c r="A7" s="73" t="s">
        <v>17</v>
      </c>
      <c r="B7" s="73"/>
      <c r="C7" s="73"/>
      <c r="D7" s="73"/>
      <c r="E7" s="12">
        <f>'PCT TALLY (3)'!C4</f>
        <v>217</v>
      </c>
      <c r="F7" s="12">
        <f>'PCT TALLY (3)'!D6</f>
        <v>13</v>
      </c>
      <c r="G7" s="12">
        <f>+SUM(F7/E7*100)</f>
        <v>5.9907834101382482</v>
      </c>
    </row>
    <row r="8" spans="1:9" ht="28.5" customHeight="1" thickBot="1" x14ac:dyDescent="0.3">
      <c r="A8" s="73" t="s">
        <v>18</v>
      </c>
      <c r="B8" s="73"/>
      <c r="C8" s="73"/>
      <c r="D8" s="73"/>
      <c r="E8" s="12">
        <f>'PCT TALLY (4)'!C4</f>
        <v>216</v>
      </c>
      <c r="F8" s="12">
        <f>'PCT TALLY (4)'!D6</f>
        <v>39</v>
      </c>
      <c r="G8" s="12">
        <f t="shared" si="0"/>
        <v>18.055555555555554</v>
      </c>
    </row>
    <row r="9" spans="1:9" ht="13.5" customHeight="1" thickBot="1" x14ac:dyDescent="0.3">
      <c r="A9" s="19"/>
      <c r="B9" s="19"/>
      <c r="C9" s="19"/>
      <c r="D9" s="19"/>
      <c r="E9" s="16"/>
      <c r="F9" s="16"/>
      <c r="G9" s="16"/>
    </row>
    <row r="10" spans="1:9" ht="45" customHeight="1" thickBot="1" x14ac:dyDescent="0.3">
      <c r="A10" s="43" t="s">
        <v>77</v>
      </c>
      <c r="C10" s="23" t="s">
        <v>28</v>
      </c>
      <c r="D10" s="23" t="s">
        <v>27</v>
      </c>
      <c r="E10" s="23" t="s">
        <v>29</v>
      </c>
      <c r="F10" s="23" t="s">
        <v>30</v>
      </c>
      <c r="G10" s="22" t="s">
        <v>81</v>
      </c>
      <c r="I10" s="28" t="s">
        <v>49</v>
      </c>
    </row>
    <row r="11" spans="1:9" ht="28.5" customHeight="1" thickBot="1" x14ac:dyDescent="0.3">
      <c r="A11" s="32" t="s">
        <v>53</v>
      </c>
      <c r="B11" s="38" t="s">
        <v>54</v>
      </c>
      <c r="C11" s="44">
        <f>'PCT TALLY'!D9</f>
        <v>13</v>
      </c>
      <c r="D11" s="45">
        <f>'PCT TALLY (2)'!D9</f>
        <v>11</v>
      </c>
      <c r="E11" s="46">
        <f>'PCT TALLY (3)'!D9</f>
        <v>9</v>
      </c>
      <c r="F11" s="47">
        <f>'PCT TALLY (4)'!D9</f>
        <v>29</v>
      </c>
      <c r="G11" s="24">
        <f>+SUM(C11+D11+E11+F11)</f>
        <v>62</v>
      </c>
    </row>
    <row r="12" spans="1:9" ht="28.5" customHeight="1" thickBot="1" x14ac:dyDescent="0.3">
      <c r="A12" s="33"/>
      <c r="B12" s="39" t="s">
        <v>55</v>
      </c>
      <c r="C12" s="44">
        <f>'PCT TALLY'!D10</f>
        <v>3</v>
      </c>
      <c r="D12" s="45">
        <f>'PCT TALLY (2)'!D10</f>
        <v>6</v>
      </c>
      <c r="E12" s="46">
        <f>'PCT TALLY (3)'!D10</f>
        <v>4</v>
      </c>
      <c r="F12" s="47">
        <f>'PCT TALLY (4)'!D10</f>
        <v>9</v>
      </c>
      <c r="G12" s="24">
        <f t="shared" ref="G12:G44" si="1">+SUM(C12+D12+E12+F12)</f>
        <v>22</v>
      </c>
    </row>
    <row r="13" spans="1:9" ht="21.75" thickBot="1" x14ac:dyDescent="0.3">
      <c r="A13" s="32" t="s">
        <v>56</v>
      </c>
      <c r="B13" s="38" t="s">
        <v>54</v>
      </c>
      <c r="C13" s="44">
        <f>'PCT TALLY'!D11</f>
        <v>14</v>
      </c>
      <c r="D13" s="45">
        <f>'PCT TALLY (2)'!D11</f>
        <v>14</v>
      </c>
      <c r="E13" s="46">
        <f>'PCT TALLY (3)'!D11</f>
        <v>12</v>
      </c>
      <c r="F13" s="47">
        <f>'PCT TALLY (4)'!D11</f>
        <v>34</v>
      </c>
      <c r="G13" s="24">
        <f t="shared" si="1"/>
        <v>74</v>
      </c>
    </row>
    <row r="14" spans="1:9" ht="21.75" thickBot="1" x14ac:dyDescent="0.3">
      <c r="A14" s="33"/>
      <c r="B14" s="39" t="s">
        <v>55</v>
      </c>
      <c r="C14" s="44">
        <f>'PCT TALLY'!D12</f>
        <v>2</v>
      </c>
      <c r="D14" s="45">
        <f>'PCT TALLY (2)'!D12</f>
        <v>3</v>
      </c>
      <c r="E14" s="46">
        <f>'PCT TALLY (3)'!D12</f>
        <v>1</v>
      </c>
      <c r="F14" s="47">
        <f>'PCT TALLY (4)'!D12</f>
        <v>4</v>
      </c>
      <c r="G14" s="24">
        <f t="shared" si="1"/>
        <v>10</v>
      </c>
    </row>
    <row r="15" spans="1:9" ht="21.75" thickBot="1" x14ac:dyDescent="0.3">
      <c r="A15" s="32" t="s">
        <v>57</v>
      </c>
      <c r="B15" s="38" t="s">
        <v>54</v>
      </c>
      <c r="C15" s="44">
        <f>'PCT TALLY'!D13</f>
        <v>12</v>
      </c>
      <c r="D15" s="45">
        <f>'PCT TALLY (2)'!D13</f>
        <v>15</v>
      </c>
      <c r="E15" s="46">
        <f>'PCT TALLY (3)'!D13</f>
        <v>11</v>
      </c>
      <c r="F15" s="47">
        <f>'PCT TALLY (4)'!D13</f>
        <v>27</v>
      </c>
      <c r="G15" s="24">
        <f t="shared" si="1"/>
        <v>65</v>
      </c>
    </row>
    <row r="16" spans="1:9" ht="21.75" thickBot="1" x14ac:dyDescent="0.3">
      <c r="A16" s="33"/>
      <c r="B16" s="39" t="s">
        <v>55</v>
      </c>
      <c r="C16" s="44">
        <f>'PCT TALLY'!D14</f>
        <v>4</v>
      </c>
      <c r="D16" s="45">
        <f>'PCT TALLY (2)'!D14</f>
        <v>2</v>
      </c>
      <c r="E16" s="46">
        <f>'PCT TALLY (3)'!D14</f>
        <v>2</v>
      </c>
      <c r="F16" s="47">
        <f>'PCT TALLY (4)'!D14</f>
        <v>12</v>
      </c>
      <c r="G16" s="24">
        <f t="shared" si="1"/>
        <v>20</v>
      </c>
    </row>
    <row r="17" spans="1:7" ht="21.75" thickBot="1" x14ac:dyDescent="0.3">
      <c r="A17" s="32" t="s">
        <v>58</v>
      </c>
      <c r="B17" s="38" t="s">
        <v>54</v>
      </c>
      <c r="C17" s="44">
        <f>'PCT TALLY'!D15</f>
        <v>11</v>
      </c>
      <c r="D17" s="45">
        <f>'PCT TALLY (2)'!D15</f>
        <v>10</v>
      </c>
      <c r="E17" s="46">
        <f>'PCT TALLY (3)'!D15</f>
        <v>10</v>
      </c>
      <c r="F17" s="47">
        <f>'PCT TALLY (4)'!D15</f>
        <v>27</v>
      </c>
      <c r="G17" s="24">
        <f t="shared" si="1"/>
        <v>58</v>
      </c>
    </row>
    <row r="18" spans="1:7" ht="21.75" thickBot="1" x14ac:dyDescent="0.3">
      <c r="A18" s="33"/>
      <c r="B18" s="39" t="s">
        <v>55</v>
      </c>
      <c r="C18" s="44">
        <f>'PCT TALLY'!D16</f>
        <v>5</v>
      </c>
      <c r="D18" s="45">
        <f>'PCT TALLY (2)'!D16</f>
        <v>7</v>
      </c>
      <c r="E18" s="46">
        <f>'PCT TALLY (3)'!D16</f>
        <v>3</v>
      </c>
      <c r="F18" s="47">
        <f>'PCT TALLY (4)'!D16</f>
        <v>10</v>
      </c>
      <c r="G18" s="24">
        <f t="shared" si="1"/>
        <v>25</v>
      </c>
    </row>
    <row r="19" spans="1:7" ht="21.75" thickBot="1" x14ac:dyDescent="0.3">
      <c r="A19" s="32" t="s">
        <v>59</v>
      </c>
      <c r="B19" s="38" t="s">
        <v>54</v>
      </c>
      <c r="C19" s="44">
        <f>'PCT TALLY'!D17</f>
        <v>11</v>
      </c>
      <c r="D19" s="45">
        <f>'PCT TALLY (2)'!D17</f>
        <v>14</v>
      </c>
      <c r="E19" s="46">
        <f>'PCT TALLY (3)'!D17</f>
        <v>9</v>
      </c>
      <c r="F19" s="47">
        <f>'PCT TALLY (4)'!D17</f>
        <v>25</v>
      </c>
      <c r="G19" s="24">
        <f t="shared" si="1"/>
        <v>59</v>
      </c>
    </row>
    <row r="20" spans="1:7" ht="21.75" thickBot="1" x14ac:dyDescent="0.3">
      <c r="A20" s="33"/>
      <c r="B20" s="39" t="s">
        <v>55</v>
      </c>
      <c r="C20" s="44">
        <f>'PCT TALLY'!D18</f>
        <v>5</v>
      </c>
      <c r="D20" s="45">
        <f>'PCT TALLY (2)'!D18</f>
        <v>3</v>
      </c>
      <c r="E20" s="46">
        <f>'PCT TALLY (3)'!D18</f>
        <v>4</v>
      </c>
      <c r="F20" s="47">
        <f>'PCT TALLY (4)'!D18</f>
        <v>13</v>
      </c>
      <c r="G20" s="24">
        <f t="shared" si="1"/>
        <v>25</v>
      </c>
    </row>
    <row r="21" spans="1:7" ht="21.75" thickBot="1" x14ac:dyDescent="0.3">
      <c r="A21" s="32" t="s">
        <v>60</v>
      </c>
      <c r="B21" s="38" t="s">
        <v>54</v>
      </c>
      <c r="C21" s="44">
        <f>'PCT TALLY'!D19</f>
        <v>9</v>
      </c>
      <c r="D21" s="45">
        <f>'PCT TALLY (2)'!D19</f>
        <v>11</v>
      </c>
      <c r="E21" s="46">
        <f>'PCT TALLY (3)'!D19</f>
        <v>8</v>
      </c>
      <c r="F21" s="47">
        <f>'PCT TALLY (4)'!D19</f>
        <v>26</v>
      </c>
      <c r="G21" s="24">
        <f t="shared" si="1"/>
        <v>54</v>
      </c>
    </row>
    <row r="22" spans="1:7" ht="21.75" thickBot="1" x14ac:dyDescent="0.3">
      <c r="A22" s="33"/>
      <c r="B22" s="39" t="s">
        <v>55</v>
      </c>
      <c r="C22" s="44">
        <f>'PCT TALLY'!D20</f>
        <v>7</v>
      </c>
      <c r="D22" s="45">
        <f>'PCT TALLY (2)'!D20</f>
        <v>6</v>
      </c>
      <c r="E22" s="46">
        <f>'PCT TALLY (3)'!D20</f>
        <v>4</v>
      </c>
      <c r="F22" s="47">
        <f>'PCT TALLY (4)'!D20</f>
        <v>7</v>
      </c>
      <c r="G22" s="24">
        <f t="shared" si="1"/>
        <v>24</v>
      </c>
    </row>
    <row r="23" spans="1:7" ht="21.75" thickBot="1" x14ac:dyDescent="0.3">
      <c r="A23" s="32" t="s">
        <v>61</v>
      </c>
      <c r="B23" s="38" t="s">
        <v>54</v>
      </c>
      <c r="C23" s="44">
        <f>'PCT TALLY'!D21</f>
        <v>17</v>
      </c>
      <c r="D23" s="45">
        <f>'PCT TALLY (2)'!D21</f>
        <v>14</v>
      </c>
      <c r="E23" s="46">
        <f>'PCT TALLY (3)'!D21</f>
        <v>10</v>
      </c>
      <c r="F23" s="47">
        <f>'PCT TALLY (4)'!D21</f>
        <v>32</v>
      </c>
      <c r="G23" s="24">
        <f t="shared" si="1"/>
        <v>73</v>
      </c>
    </row>
    <row r="24" spans="1:7" ht="21.75" thickBot="1" x14ac:dyDescent="0.3">
      <c r="A24" s="33"/>
      <c r="B24" s="39" t="s">
        <v>55</v>
      </c>
      <c r="C24" s="44">
        <f>'PCT TALLY'!D22</f>
        <v>0</v>
      </c>
      <c r="D24" s="45">
        <f>'PCT TALLY (2)'!D22</f>
        <v>3</v>
      </c>
      <c r="E24" s="46">
        <f>'PCT TALLY (3)'!D22</f>
        <v>3</v>
      </c>
      <c r="F24" s="47">
        <f>'PCT TALLY (4)'!D22</f>
        <v>4</v>
      </c>
      <c r="G24" s="24">
        <f t="shared" si="1"/>
        <v>10</v>
      </c>
    </row>
    <row r="25" spans="1:7" ht="21.75" thickBot="1" x14ac:dyDescent="0.3">
      <c r="A25" s="32" t="s">
        <v>62</v>
      </c>
      <c r="B25" s="38" t="s">
        <v>54</v>
      </c>
      <c r="C25" s="44">
        <f>'PCT TALLY'!D23</f>
        <v>14</v>
      </c>
      <c r="D25" s="45">
        <f>'PCT TALLY (2)'!D23</f>
        <v>15</v>
      </c>
      <c r="E25" s="46">
        <f>'PCT TALLY (3)'!D23</f>
        <v>12</v>
      </c>
      <c r="F25" s="47">
        <f>'PCT TALLY (4)'!D23</f>
        <v>35</v>
      </c>
      <c r="G25" s="24">
        <f t="shared" si="1"/>
        <v>76</v>
      </c>
    </row>
    <row r="26" spans="1:7" ht="21.75" thickBot="1" x14ac:dyDescent="0.3">
      <c r="A26" s="33"/>
      <c r="B26" s="39" t="s">
        <v>55</v>
      </c>
      <c r="C26" s="44">
        <f>'PCT TALLY'!D24</f>
        <v>2</v>
      </c>
      <c r="D26" s="45">
        <f>'PCT TALLY (2)'!D24</f>
        <v>2</v>
      </c>
      <c r="E26" s="46">
        <f>'PCT TALLY (3)'!D24</f>
        <v>1</v>
      </c>
      <c r="F26" s="47">
        <f>'PCT TALLY (4)'!D24</f>
        <v>3</v>
      </c>
      <c r="G26" s="24">
        <f t="shared" si="1"/>
        <v>8</v>
      </c>
    </row>
    <row r="27" spans="1:7" ht="21.75" thickBot="1" x14ac:dyDescent="0.3">
      <c r="A27" s="32" t="s">
        <v>63</v>
      </c>
      <c r="B27" s="38" t="s">
        <v>54</v>
      </c>
      <c r="C27" s="44">
        <f>'PCT TALLY'!D25</f>
        <v>12</v>
      </c>
      <c r="D27" s="45">
        <f>'PCT TALLY (2)'!D25</f>
        <v>11</v>
      </c>
      <c r="E27" s="46">
        <f>'PCT TALLY (3)'!D25</f>
        <v>9</v>
      </c>
      <c r="F27" s="47">
        <f>'PCT TALLY (4)'!D25</f>
        <v>25</v>
      </c>
      <c r="G27" s="24">
        <f t="shared" si="1"/>
        <v>57</v>
      </c>
    </row>
    <row r="28" spans="1:7" ht="21.75" thickBot="1" x14ac:dyDescent="0.3">
      <c r="A28" s="33"/>
      <c r="B28" s="39" t="s">
        <v>55</v>
      </c>
      <c r="C28" s="44">
        <f>'PCT TALLY'!D26</f>
        <v>5</v>
      </c>
      <c r="D28" s="45">
        <f>'PCT TALLY (2)'!D26</f>
        <v>7</v>
      </c>
      <c r="E28" s="46">
        <f>'PCT TALLY (3)'!D26</f>
        <v>4</v>
      </c>
      <c r="F28" s="47">
        <f>'PCT TALLY (4)'!D26</f>
        <v>12</v>
      </c>
      <c r="G28" s="24">
        <f t="shared" si="1"/>
        <v>28</v>
      </c>
    </row>
    <row r="29" spans="1:7" ht="21.75" thickBot="1" x14ac:dyDescent="0.3">
      <c r="A29" s="32" t="s">
        <v>64</v>
      </c>
      <c r="B29" s="38" t="s">
        <v>54</v>
      </c>
      <c r="C29" s="44">
        <f>'PCT TALLY'!D27</f>
        <v>17</v>
      </c>
      <c r="D29" s="45">
        <f>'PCT TALLY (2)'!D27</f>
        <v>17</v>
      </c>
      <c r="E29" s="46">
        <f>'PCT TALLY (3)'!D27</f>
        <v>12</v>
      </c>
      <c r="F29" s="47">
        <f>'PCT TALLY (4)'!D27</f>
        <v>32</v>
      </c>
      <c r="G29" s="24">
        <f t="shared" si="1"/>
        <v>78</v>
      </c>
    </row>
    <row r="30" spans="1:7" ht="21.75" thickBot="1" x14ac:dyDescent="0.3">
      <c r="A30" s="33"/>
      <c r="B30" s="39" t="s">
        <v>55</v>
      </c>
      <c r="C30" s="44">
        <f>'PCT TALLY'!D28</f>
        <v>0</v>
      </c>
      <c r="D30" s="45">
        <f>'PCT TALLY (2)'!D28</f>
        <v>1</v>
      </c>
      <c r="E30" s="46">
        <f>'PCT TALLY (3)'!D28</f>
        <v>1</v>
      </c>
      <c r="F30" s="47">
        <f>'PCT TALLY (4)'!D28</f>
        <v>6</v>
      </c>
      <c r="G30" s="24">
        <f t="shared" si="1"/>
        <v>8</v>
      </c>
    </row>
    <row r="31" spans="1:7" ht="21.75" thickBot="1" x14ac:dyDescent="0.3">
      <c r="A31" s="32" t="s">
        <v>65</v>
      </c>
      <c r="B31" s="38" t="s">
        <v>54</v>
      </c>
      <c r="C31" s="44">
        <f>'PCT TALLY'!D29</f>
        <v>15</v>
      </c>
      <c r="D31" s="45">
        <f>'PCT TALLY (2)'!D29</f>
        <v>15</v>
      </c>
      <c r="E31" s="46">
        <f>'PCT TALLY (3)'!D29</f>
        <v>11</v>
      </c>
      <c r="F31" s="47">
        <f>'PCT TALLY (4)'!D29</f>
        <v>31</v>
      </c>
      <c r="G31" s="24">
        <f t="shared" si="1"/>
        <v>72</v>
      </c>
    </row>
    <row r="32" spans="1:7" ht="21.75" thickBot="1" x14ac:dyDescent="0.3">
      <c r="A32" s="33"/>
      <c r="B32" s="39" t="s">
        <v>55</v>
      </c>
      <c r="C32" s="44">
        <f>'PCT TALLY'!D30</f>
        <v>2</v>
      </c>
      <c r="D32" s="45">
        <f>'PCT TALLY (2)'!D30</f>
        <v>3</v>
      </c>
      <c r="E32" s="46">
        <f>'PCT TALLY (3)'!D30</f>
        <v>2</v>
      </c>
      <c r="F32" s="47">
        <f>'PCT TALLY (4)'!D30</f>
        <v>8</v>
      </c>
      <c r="G32" s="24">
        <f t="shared" si="1"/>
        <v>15</v>
      </c>
    </row>
    <row r="33" spans="1:7" ht="21.75" thickBot="1" x14ac:dyDescent="0.3">
      <c r="A33" s="32" t="s">
        <v>66</v>
      </c>
      <c r="B33" s="38" t="s">
        <v>54</v>
      </c>
      <c r="C33" s="44">
        <f>'PCT TALLY'!D31</f>
        <v>12</v>
      </c>
      <c r="D33" s="45">
        <f>'PCT TALLY (2)'!D31</f>
        <v>13</v>
      </c>
      <c r="E33" s="46">
        <f>'PCT TALLY (3)'!D31</f>
        <v>10</v>
      </c>
      <c r="F33" s="47">
        <f>'PCT TALLY (4)'!D31</f>
        <v>25</v>
      </c>
      <c r="G33" s="24">
        <f t="shared" si="1"/>
        <v>60</v>
      </c>
    </row>
    <row r="34" spans="1:7" ht="21.75" thickBot="1" x14ac:dyDescent="0.3">
      <c r="A34" s="33"/>
      <c r="B34" s="39" t="s">
        <v>55</v>
      </c>
      <c r="C34" s="44">
        <f>'PCT TALLY'!D32</f>
        <v>5</v>
      </c>
      <c r="D34" s="45">
        <f>'PCT TALLY (2)'!D32</f>
        <v>4</v>
      </c>
      <c r="E34" s="46">
        <f>'PCT TALLY (3)'!D32</f>
        <v>3</v>
      </c>
      <c r="F34" s="47">
        <f>'PCT TALLY (4)'!D32</f>
        <v>13</v>
      </c>
      <c r="G34" s="24">
        <f t="shared" si="1"/>
        <v>25</v>
      </c>
    </row>
    <row r="35" spans="1:7" ht="21.75" thickBot="1" x14ac:dyDescent="0.3">
      <c r="A35" s="32" t="s">
        <v>67</v>
      </c>
      <c r="B35" s="38" t="s">
        <v>54</v>
      </c>
      <c r="C35" s="44">
        <f>'PCT TALLY'!D33</f>
        <v>14</v>
      </c>
      <c r="D35" s="45">
        <f>'PCT TALLY (2)'!D33</f>
        <v>17</v>
      </c>
      <c r="E35" s="46">
        <f>'PCT TALLY (3)'!D33</f>
        <v>13</v>
      </c>
      <c r="F35" s="47">
        <f>'PCT TALLY (4)'!D33</f>
        <v>34</v>
      </c>
      <c r="G35" s="24">
        <f t="shared" si="1"/>
        <v>78</v>
      </c>
    </row>
    <row r="36" spans="1:7" ht="21.75" thickBot="1" x14ac:dyDescent="0.3">
      <c r="A36" s="33"/>
      <c r="B36" s="39" t="s">
        <v>55</v>
      </c>
      <c r="C36" s="44">
        <f>'PCT TALLY'!D34</f>
        <v>2</v>
      </c>
      <c r="D36" s="45">
        <f>'PCT TALLY (2)'!D34</f>
        <v>1</v>
      </c>
      <c r="E36" s="46">
        <f>'PCT TALLY (3)'!D34</f>
        <v>0</v>
      </c>
      <c r="F36" s="47">
        <f>'PCT TALLY (4)'!D34</f>
        <v>5</v>
      </c>
      <c r="G36" s="24">
        <f t="shared" si="1"/>
        <v>8</v>
      </c>
    </row>
    <row r="37" spans="1:7" ht="21.75" thickBot="1" x14ac:dyDescent="0.3">
      <c r="A37" s="32" t="s">
        <v>68</v>
      </c>
      <c r="B37" s="38" t="s">
        <v>54</v>
      </c>
      <c r="C37" s="44">
        <f>'PCT TALLY'!D35</f>
        <v>13</v>
      </c>
      <c r="D37" s="45">
        <f>'PCT TALLY (2)'!D35</f>
        <v>6</v>
      </c>
      <c r="E37" s="46">
        <f>'PCT TALLY (3)'!D35</f>
        <v>10</v>
      </c>
      <c r="F37" s="47">
        <f>'PCT TALLY (4)'!D35</f>
        <v>21</v>
      </c>
      <c r="G37" s="24">
        <f t="shared" si="1"/>
        <v>50</v>
      </c>
    </row>
    <row r="38" spans="1:7" ht="21.75" thickBot="1" x14ac:dyDescent="0.3">
      <c r="A38" s="33"/>
      <c r="B38" s="39" t="s">
        <v>55</v>
      </c>
      <c r="C38" s="44">
        <f>'PCT TALLY'!D36</f>
        <v>4</v>
      </c>
      <c r="D38" s="45">
        <f>'PCT TALLY (2)'!D36</f>
        <v>9</v>
      </c>
      <c r="E38" s="46">
        <f>'PCT TALLY (3)'!D36</f>
        <v>2</v>
      </c>
      <c r="F38" s="47">
        <f>'PCT TALLY (4)'!D36</f>
        <v>18</v>
      </c>
      <c r="G38" s="24">
        <f t="shared" si="1"/>
        <v>33</v>
      </c>
    </row>
    <row r="39" spans="1:7" ht="21.75" thickBot="1" x14ac:dyDescent="0.3">
      <c r="A39" s="32" t="s">
        <v>69</v>
      </c>
      <c r="B39" s="38" t="s">
        <v>54</v>
      </c>
      <c r="C39" s="44">
        <f>'PCT TALLY'!D37</f>
        <v>15</v>
      </c>
      <c r="D39" s="45">
        <f>'PCT TALLY (2)'!D37</f>
        <v>14</v>
      </c>
      <c r="E39" s="46">
        <f>'PCT TALLY (3)'!D37</f>
        <v>13</v>
      </c>
      <c r="F39" s="47">
        <f>'PCT TALLY (4)'!D37</f>
        <v>31</v>
      </c>
      <c r="G39" s="24">
        <f t="shared" si="1"/>
        <v>73</v>
      </c>
    </row>
    <row r="40" spans="1:7" ht="21.75" thickBot="1" x14ac:dyDescent="0.3">
      <c r="A40" s="33"/>
      <c r="B40" s="39" t="s">
        <v>55</v>
      </c>
      <c r="C40" s="44">
        <f>'PCT TALLY'!D38</f>
        <v>2</v>
      </c>
      <c r="D40" s="45">
        <f>'PCT TALLY (2)'!D38</f>
        <v>3</v>
      </c>
      <c r="E40" s="46">
        <f>'PCT TALLY (3)'!D38</f>
        <v>0</v>
      </c>
      <c r="F40" s="47">
        <f>'PCT TALLY (4)'!D38</f>
        <v>8</v>
      </c>
      <c r="G40" s="24">
        <f t="shared" si="1"/>
        <v>13</v>
      </c>
    </row>
    <row r="41" spans="1:7" ht="21.75" thickBot="1" x14ac:dyDescent="0.3">
      <c r="A41" s="32" t="s">
        <v>70</v>
      </c>
      <c r="B41" s="38" t="s">
        <v>54</v>
      </c>
      <c r="C41" s="44">
        <f>'PCT TALLY'!D39</f>
        <v>15</v>
      </c>
      <c r="D41" s="45">
        <f>'PCT TALLY (2)'!D39</f>
        <v>16</v>
      </c>
      <c r="E41" s="46">
        <f>'PCT TALLY (3)'!D39</f>
        <v>12</v>
      </c>
      <c r="F41" s="47">
        <f>'PCT TALLY (4)'!D39</f>
        <v>33</v>
      </c>
      <c r="G41" s="24">
        <f t="shared" si="1"/>
        <v>76</v>
      </c>
    </row>
    <row r="42" spans="1:7" ht="21.75" thickBot="1" x14ac:dyDescent="0.3">
      <c r="A42" s="33"/>
      <c r="B42" s="39" t="s">
        <v>55</v>
      </c>
      <c r="C42" s="44">
        <f>'PCT TALLY'!D40</f>
        <v>1</v>
      </c>
      <c r="D42" s="45">
        <f>'PCT TALLY (2)'!D40</f>
        <v>1</v>
      </c>
      <c r="E42" s="46">
        <f>'PCT TALLY (3)'!D40</f>
        <v>1</v>
      </c>
      <c r="F42" s="47">
        <f>'PCT TALLY (4)'!D40</f>
        <v>6</v>
      </c>
      <c r="G42" s="24">
        <f t="shared" si="1"/>
        <v>9</v>
      </c>
    </row>
    <row r="43" spans="1:7" ht="21.75" thickBot="1" x14ac:dyDescent="0.3">
      <c r="A43" s="32" t="s">
        <v>71</v>
      </c>
      <c r="B43" s="38" t="s">
        <v>54</v>
      </c>
      <c r="C43" s="44">
        <f>'PCT TALLY'!D41</f>
        <v>13</v>
      </c>
      <c r="D43" s="45">
        <f>'PCT TALLY (2)'!D41</f>
        <v>15</v>
      </c>
      <c r="E43" s="46">
        <f>'PCT TALLY (3)'!D41</f>
        <v>11</v>
      </c>
      <c r="F43" s="47">
        <f>'PCT TALLY (4)'!D41</f>
        <v>26</v>
      </c>
      <c r="G43" s="24">
        <f t="shared" si="1"/>
        <v>65</v>
      </c>
    </row>
    <row r="44" spans="1:7" ht="21.75" thickBot="1" x14ac:dyDescent="0.3">
      <c r="A44" s="33"/>
      <c r="B44" s="39" t="s">
        <v>55</v>
      </c>
      <c r="C44" s="49">
        <f>'PCT TALLY'!D42</f>
        <v>3</v>
      </c>
      <c r="D44" s="50">
        <f>'PCT TALLY (2)'!D42</f>
        <v>3</v>
      </c>
      <c r="E44" s="51">
        <f>'PCT TALLY (3)'!D42</f>
        <v>2</v>
      </c>
      <c r="F44" s="52">
        <f>'PCT TALLY (4)'!D42</f>
        <v>11</v>
      </c>
      <c r="G44" s="24">
        <f t="shared" si="1"/>
        <v>19</v>
      </c>
    </row>
  </sheetData>
  <mergeCells count="7">
    <mergeCell ref="A1:G1"/>
    <mergeCell ref="A2:G2"/>
    <mergeCell ref="A7:D7"/>
    <mergeCell ref="A8:D8"/>
    <mergeCell ref="A4:D4"/>
    <mergeCell ref="A5:D5"/>
    <mergeCell ref="A6:D6"/>
  </mergeCells>
  <pageMargins left="0.7" right="0.7" top="0.75" bottom="0.75" header="0.3" footer="0.3"/>
  <pageSetup paperSize="5" scale="73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287B-E842-45B3-AC7F-8B4ED22CDF3A}">
  <sheetPr>
    <pageSetUpPr fitToPage="1"/>
  </sheetPr>
  <dimension ref="A1:G44"/>
  <sheetViews>
    <sheetView zoomScale="85" zoomScaleNormal="85" workbookViewId="0">
      <selection activeCell="G23" sqref="G23"/>
    </sheetView>
  </sheetViews>
  <sheetFormatPr defaultRowHeight="15" x14ac:dyDescent="0.25"/>
  <cols>
    <col min="1" max="1" width="14.85546875" customWidth="1"/>
    <col min="3" max="4" width="18" customWidth="1"/>
    <col min="5" max="5" width="19.140625" customWidth="1"/>
    <col min="6" max="6" width="18.85546875" customWidth="1"/>
    <col min="7" max="8" width="18.7109375" customWidth="1"/>
  </cols>
  <sheetData>
    <row r="1" spans="1:7" ht="23.25" x14ac:dyDescent="0.25">
      <c r="A1" s="72" t="s">
        <v>80</v>
      </c>
      <c r="B1" s="72"/>
      <c r="C1" s="72"/>
      <c r="D1" s="72"/>
      <c r="E1" s="72"/>
      <c r="F1" s="72"/>
      <c r="G1" s="72"/>
    </row>
    <row r="2" spans="1:7" ht="23.25" x14ac:dyDescent="0.35">
      <c r="A2" s="70" t="s">
        <v>52</v>
      </c>
      <c r="B2" s="70"/>
      <c r="C2" s="70"/>
      <c r="D2" s="70"/>
      <c r="E2" s="70"/>
      <c r="F2" s="70"/>
      <c r="G2" s="70"/>
    </row>
    <row r="3" spans="1:7" ht="36.75" customHeight="1" thickBot="1" x14ac:dyDescent="0.35">
      <c r="A3" s="4"/>
      <c r="B3" s="4"/>
      <c r="C3" s="4"/>
      <c r="E3" s="11" t="s">
        <v>37</v>
      </c>
      <c r="F3" s="11" t="s">
        <v>25</v>
      </c>
      <c r="G3" s="11" t="s">
        <v>24</v>
      </c>
    </row>
    <row r="4" spans="1:7" ht="27" customHeight="1" thickBot="1" x14ac:dyDescent="0.3">
      <c r="A4" s="73" t="s">
        <v>36</v>
      </c>
      <c r="B4" s="73"/>
      <c r="C4" s="73"/>
      <c r="D4" s="74"/>
      <c r="E4" s="12">
        <f>+SUM(E5:E8)</f>
        <v>840</v>
      </c>
      <c r="F4" s="12">
        <f>+SUM(F5:F8)</f>
        <v>155</v>
      </c>
      <c r="G4" s="12">
        <f>+SUM(F4/E4*100)</f>
        <v>18.452380952380953</v>
      </c>
    </row>
    <row r="5" spans="1:7" ht="25.5" customHeight="1" thickBot="1" x14ac:dyDescent="0.3">
      <c r="A5" s="73" t="s">
        <v>0</v>
      </c>
      <c r="B5" s="73"/>
      <c r="C5" s="73"/>
      <c r="D5" s="73"/>
      <c r="E5" s="12">
        <f>'PCT TALLY'!C4</f>
        <v>216</v>
      </c>
      <c r="F5" s="12">
        <f>'PCT TALLY'!E6</f>
        <v>51</v>
      </c>
      <c r="G5" s="12">
        <f>+SUM(F5/E5*100)</f>
        <v>23.611111111111111</v>
      </c>
    </row>
    <row r="6" spans="1:7" ht="27.75" customHeight="1" thickBot="1" x14ac:dyDescent="0.3">
      <c r="A6" s="73" t="s">
        <v>16</v>
      </c>
      <c r="B6" s="73"/>
      <c r="C6" s="73"/>
      <c r="D6" s="73"/>
      <c r="E6" s="12">
        <f>'PCT TALLY (2)'!C4</f>
        <v>191</v>
      </c>
      <c r="F6" s="12">
        <f>'PCT TALLY (2)'!E6</f>
        <v>27</v>
      </c>
      <c r="G6" s="12">
        <f t="shared" ref="G6:G8" si="0">+SUM(F6/E6*100)</f>
        <v>14.136125654450263</v>
      </c>
    </row>
    <row r="7" spans="1:7" ht="31.5" customHeight="1" thickBot="1" x14ac:dyDescent="0.3">
      <c r="A7" s="73" t="s">
        <v>17</v>
      </c>
      <c r="B7" s="73"/>
      <c r="C7" s="73"/>
      <c r="D7" s="73"/>
      <c r="E7" s="12">
        <f>'PCT TALLY (3)'!C4</f>
        <v>217</v>
      </c>
      <c r="F7" s="12">
        <f>'PCT TALLY (3)'!E6</f>
        <v>35</v>
      </c>
      <c r="G7" s="12">
        <f>+SUM(F7/E7*100)</f>
        <v>16.129032258064516</v>
      </c>
    </row>
    <row r="8" spans="1:7" ht="28.5" customHeight="1" thickBot="1" x14ac:dyDescent="0.3">
      <c r="A8" s="73" t="s">
        <v>18</v>
      </c>
      <c r="B8" s="73"/>
      <c r="C8" s="73"/>
      <c r="D8" s="73"/>
      <c r="E8" s="12">
        <f>'PCT TALLY (4)'!C4</f>
        <v>216</v>
      </c>
      <c r="F8" s="12">
        <f>'PCT TALLY (4)'!E6</f>
        <v>42</v>
      </c>
      <c r="G8" s="12">
        <f t="shared" si="0"/>
        <v>19.444444444444446</v>
      </c>
    </row>
    <row r="9" spans="1:7" ht="13.5" customHeight="1" thickBot="1" x14ac:dyDescent="0.3">
      <c r="A9" s="19"/>
      <c r="B9" s="19"/>
      <c r="C9" s="19"/>
      <c r="D9" s="19"/>
      <c r="E9" s="16"/>
      <c r="F9" s="16"/>
      <c r="G9" s="16"/>
    </row>
    <row r="10" spans="1:7" ht="42.75" customHeight="1" thickBot="1" x14ac:dyDescent="0.3">
      <c r="A10" s="43" t="s">
        <v>77</v>
      </c>
      <c r="C10" s="23" t="s">
        <v>0</v>
      </c>
      <c r="D10" s="23" t="s">
        <v>16</v>
      </c>
      <c r="E10" s="23" t="s">
        <v>17</v>
      </c>
      <c r="F10" s="23" t="s">
        <v>18</v>
      </c>
      <c r="G10" s="22" t="s">
        <v>82</v>
      </c>
    </row>
    <row r="11" spans="1:7" ht="28.5" customHeight="1" thickBot="1" x14ac:dyDescent="0.3">
      <c r="A11" s="32" t="s">
        <v>53</v>
      </c>
      <c r="B11" s="38" t="s">
        <v>54</v>
      </c>
      <c r="C11" s="44">
        <f>'PCT TALLY'!E9</f>
        <v>37</v>
      </c>
      <c r="D11" s="45">
        <f>'PCT TALLY (2)'!E9</f>
        <v>13</v>
      </c>
      <c r="E11" s="46">
        <f>'PCT TALLY (3)'!E9</f>
        <v>30</v>
      </c>
      <c r="F11" s="47">
        <f>'PCT TALLY (4)'!E9</f>
        <v>26</v>
      </c>
      <c r="G11" s="24">
        <f>+SUM(C11+D11+E11+F11)</f>
        <v>106</v>
      </c>
    </row>
    <row r="12" spans="1:7" ht="28.5" customHeight="1" thickBot="1" x14ac:dyDescent="0.3">
      <c r="A12" s="33"/>
      <c r="B12" s="39" t="s">
        <v>55</v>
      </c>
      <c r="C12" s="44">
        <f>'PCT TALLY'!E10</f>
        <v>12</v>
      </c>
      <c r="D12" s="45">
        <f>'PCT TALLY (2)'!E10</f>
        <v>13</v>
      </c>
      <c r="E12" s="46">
        <f>'PCT TALLY (3)'!E10</f>
        <v>5</v>
      </c>
      <c r="F12" s="47">
        <f>'PCT TALLY (4)'!E10</f>
        <v>14</v>
      </c>
      <c r="G12" s="24">
        <f t="shared" ref="G12:G44" si="1">+SUM(C12+D12+E12+F12)</f>
        <v>44</v>
      </c>
    </row>
    <row r="13" spans="1:7" ht="21.75" thickBot="1" x14ac:dyDescent="0.3">
      <c r="A13" s="32" t="s">
        <v>56</v>
      </c>
      <c r="B13" s="38" t="s">
        <v>54</v>
      </c>
      <c r="C13" s="44">
        <f>'PCT TALLY'!E11</f>
        <v>46</v>
      </c>
      <c r="D13" s="45">
        <f>'PCT TALLY (2)'!E11</f>
        <v>22</v>
      </c>
      <c r="E13" s="46">
        <f>'PCT TALLY (3)'!E11</f>
        <v>33</v>
      </c>
      <c r="F13" s="47">
        <f>'PCT TALLY (4)'!E11</f>
        <v>40</v>
      </c>
      <c r="G13" s="24">
        <f t="shared" si="1"/>
        <v>141</v>
      </c>
    </row>
    <row r="14" spans="1:7" ht="21.75" thickBot="1" x14ac:dyDescent="0.3">
      <c r="A14" s="33"/>
      <c r="B14" s="39" t="s">
        <v>55</v>
      </c>
      <c r="C14" s="44">
        <f>'PCT TALLY'!E12</f>
        <v>2</v>
      </c>
      <c r="D14" s="45">
        <f>'PCT TALLY (2)'!E12</f>
        <v>4</v>
      </c>
      <c r="E14" s="46">
        <f>'PCT TALLY (3)'!E12</f>
        <v>1</v>
      </c>
      <c r="F14" s="47">
        <f>'PCT TALLY (4)'!E12</f>
        <v>2</v>
      </c>
      <c r="G14" s="24">
        <f t="shared" si="1"/>
        <v>9</v>
      </c>
    </row>
    <row r="15" spans="1:7" ht="21.75" thickBot="1" x14ac:dyDescent="0.3">
      <c r="A15" s="32" t="s">
        <v>57</v>
      </c>
      <c r="B15" s="38" t="s">
        <v>54</v>
      </c>
      <c r="C15" s="44">
        <f>'PCT TALLY'!E13</f>
        <v>33</v>
      </c>
      <c r="D15" s="45">
        <f>'PCT TALLY (2)'!E13</f>
        <v>18</v>
      </c>
      <c r="E15" s="46">
        <f>'PCT TALLY (3)'!E13</f>
        <v>25</v>
      </c>
      <c r="F15" s="47">
        <f>'PCT TALLY (4)'!E13</f>
        <v>32</v>
      </c>
      <c r="G15" s="24">
        <f t="shared" si="1"/>
        <v>108</v>
      </c>
    </row>
    <row r="16" spans="1:7" ht="21.75" thickBot="1" x14ac:dyDescent="0.3">
      <c r="A16" s="33"/>
      <c r="B16" s="39" t="s">
        <v>55</v>
      </c>
      <c r="C16" s="44">
        <f>'PCT TALLY'!E14</f>
        <v>12</v>
      </c>
      <c r="D16" s="45">
        <f>'PCT TALLY (2)'!E14</f>
        <v>9</v>
      </c>
      <c r="E16" s="46">
        <f>'PCT TALLY (3)'!E14</f>
        <v>6</v>
      </c>
      <c r="F16" s="47">
        <f>'PCT TALLY (4)'!E14</f>
        <v>8</v>
      </c>
      <c r="G16" s="24">
        <f t="shared" si="1"/>
        <v>35</v>
      </c>
    </row>
    <row r="17" spans="1:7" ht="21.75" thickBot="1" x14ac:dyDescent="0.3">
      <c r="A17" s="32" t="s">
        <v>58</v>
      </c>
      <c r="B17" s="38" t="s">
        <v>54</v>
      </c>
      <c r="C17" s="44">
        <f>'PCT TALLY'!E15</f>
        <v>36</v>
      </c>
      <c r="D17" s="45">
        <f>'PCT TALLY (2)'!E15</f>
        <v>13</v>
      </c>
      <c r="E17" s="46">
        <f>'PCT TALLY (3)'!E15</f>
        <v>23</v>
      </c>
      <c r="F17" s="47">
        <f>'PCT TALLY (4)'!E15</f>
        <v>25</v>
      </c>
      <c r="G17" s="24">
        <f t="shared" si="1"/>
        <v>97</v>
      </c>
    </row>
    <row r="18" spans="1:7" ht="21.75" thickBot="1" x14ac:dyDescent="0.3">
      <c r="A18" s="33"/>
      <c r="B18" s="39" t="s">
        <v>55</v>
      </c>
      <c r="C18" s="44">
        <f>'PCT TALLY'!E16</f>
        <v>15</v>
      </c>
      <c r="D18" s="45">
        <f>'PCT TALLY (2)'!E16</f>
        <v>14</v>
      </c>
      <c r="E18" s="46">
        <f>'PCT TALLY (3)'!E16</f>
        <v>12</v>
      </c>
      <c r="F18" s="47">
        <f>'PCT TALLY (4)'!E16</f>
        <v>15</v>
      </c>
      <c r="G18" s="24">
        <f t="shared" si="1"/>
        <v>56</v>
      </c>
    </row>
    <row r="19" spans="1:7" ht="21.75" thickBot="1" x14ac:dyDescent="0.3">
      <c r="A19" s="32" t="s">
        <v>59</v>
      </c>
      <c r="B19" s="38" t="s">
        <v>54</v>
      </c>
      <c r="C19" s="44">
        <f>'PCT TALLY'!E17</f>
        <v>45</v>
      </c>
      <c r="D19" s="45">
        <f>'PCT TALLY (2)'!E17</f>
        <v>21</v>
      </c>
      <c r="E19" s="46">
        <f>'PCT TALLY (3)'!E17</f>
        <v>32</v>
      </c>
      <c r="F19" s="47">
        <f>'PCT TALLY (4)'!E17</f>
        <v>37</v>
      </c>
      <c r="G19" s="24">
        <f t="shared" si="1"/>
        <v>135</v>
      </c>
    </row>
    <row r="20" spans="1:7" ht="21.75" thickBot="1" x14ac:dyDescent="0.3">
      <c r="A20" s="33"/>
      <c r="B20" s="39" t="s">
        <v>55</v>
      </c>
      <c r="C20" s="44">
        <f>'PCT TALLY'!E18</f>
        <v>2</v>
      </c>
      <c r="D20" s="45">
        <f>'PCT TALLY (2)'!E18</f>
        <v>6</v>
      </c>
      <c r="E20" s="46">
        <f>'PCT TALLY (3)'!E18</f>
        <v>2</v>
      </c>
      <c r="F20" s="47">
        <f>'PCT TALLY (4)'!E18</f>
        <v>2</v>
      </c>
      <c r="G20" s="24">
        <f t="shared" si="1"/>
        <v>12</v>
      </c>
    </row>
    <row r="21" spans="1:7" ht="21.75" thickBot="1" x14ac:dyDescent="0.3">
      <c r="A21" s="32" t="s">
        <v>60</v>
      </c>
      <c r="B21" s="38" t="s">
        <v>54</v>
      </c>
      <c r="C21" s="44">
        <f>'PCT TALLY'!E19</f>
        <v>34</v>
      </c>
      <c r="D21" s="45">
        <f>'PCT TALLY (2)'!E19</f>
        <v>17</v>
      </c>
      <c r="E21" s="46">
        <f>'PCT TALLY (3)'!E19</f>
        <v>26</v>
      </c>
      <c r="F21" s="47">
        <f>'PCT TALLY (4)'!E19</f>
        <v>38</v>
      </c>
      <c r="G21" s="24">
        <f t="shared" si="1"/>
        <v>115</v>
      </c>
    </row>
    <row r="22" spans="1:7" ht="21.75" thickBot="1" x14ac:dyDescent="0.3">
      <c r="A22" s="33"/>
      <c r="B22" s="39" t="s">
        <v>55</v>
      </c>
      <c r="C22" s="44">
        <f>'PCT TALLY'!E20</f>
        <v>8</v>
      </c>
      <c r="D22" s="45">
        <f>'PCT TALLY (2)'!E20</f>
        <v>7</v>
      </c>
      <c r="E22" s="46">
        <f>'PCT TALLY (3)'!E20</f>
        <v>6</v>
      </c>
      <c r="F22" s="47">
        <f>'PCT TALLY (4)'!E20</f>
        <v>4</v>
      </c>
      <c r="G22" s="24">
        <f t="shared" si="1"/>
        <v>25</v>
      </c>
    </row>
    <row r="23" spans="1:7" ht="21.75" thickBot="1" x14ac:dyDescent="0.3">
      <c r="A23" s="32" t="s">
        <v>61</v>
      </c>
      <c r="B23" s="38" t="s">
        <v>54</v>
      </c>
      <c r="C23" s="44">
        <f>'PCT TALLY'!E21</f>
        <v>42</v>
      </c>
      <c r="D23" s="45">
        <f>'PCT TALLY (2)'!E21</f>
        <v>20</v>
      </c>
      <c r="E23" s="46">
        <f>'PCT TALLY (3)'!E21</f>
        <v>33</v>
      </c>
      <c r="F23" s="47">
        <f>'PCT TALLY (4)'!E21</f>
        <v>36</v>
      </c>
      <c r="G23" s="24">
        <f t="shared" si="1"/>
        <v>131</v>
      </c>
    </row>
    <row r="24" spans="1:7" ht="21.75" thickBot="1" x14ac:dyDescent="0.3">
      <c r="A24" s="33"/>
      <c r="B24" s="39" t="s">
        <v>55</v>
      </c>
      <c r="C24" s="44">
        <f>'PCT TALLY'!E22</f>
        <v>6</v>
      </c>
      <c r="D24" s="45">
        <f>'PCT TALLY (2)'!E22</f>
        <v>5</v>
      </c>
      <c r="E24" s="46">
        <f>'PCT TALLY (3)'!E22</f>
        <v>2</v>
      </c>
      <c r="F24" s="47">
        <f>'PCT TALLY (4)'!E22</f>
        <v>5</v>
      </c>
      <c r="G24" s="24">
        <f t="shared" si="1"/>
        <v>18</v>
      </c>
    </row>
    <row r="25" spans="1:7" ht="21.75" thickBot="1" x14ac:dyDescent="0.3">
      <c r="A25" s="32" t="s">
        <v>62</v>
      </c>
      <c r="B25" s="38" t="s">
        <v>54</v>
      </c>
      <c r="C25" s="44">
        <f>'PCT TALLY'!E23</f>
        <v>46</v>
      </c>
      <c r="D25" s="45">
        <f>'PCT TALLY (2)'!E23</f>
        <v>22</v>
      </c>
      <c r="E25" s="46">
        <f>'PCT TALLY (3)'!E23</f>
        <v>33</v>
      </c>
      <c r="F25" s="47">
        <f>'PCT TALLY (4)'!E23</f>
        <v>42</v>
      </c>
      <c r="G25" s="24">
        <f t="shared" si="1"/>
        <v>143</v>
      </c>
    </row>
    <row r="26" spans="1:7" ht="21.75" thickBot="1" x14ac:dyDescent="0.3">
      <c r="A26" s="33"/>
      <c r="B26" s="39" t="s">
        <v>55</v>
      </c>
      <c r="C26" s="44">
        <f>'PCT TALLY'!E24</f>
        <v>1</v>
      </c>
      <c r="D26" s="45">
        <f>'PCT TALLY (2)'!E24</f>
        <v>4</v>
      </c>
      <c r="E26" s="46">
        <f>'PCT TALLY (3)'!E24</f>
        <v>1</v>
      </c>
      <c r="F26" s="47">
        <f>'PCT TALLY (4)'!E24</f>
        <v>0</v>
      </c>
      <c r="G26" s="24">
        <f t="shared" si="1"/>
        <v>6</v>
      </c>
    </row>
    <row r="27" spans="1:7" ht="21.75" thickBot="1" x14ac:dyDescent="0.3">
      <c r="A27" s="32" t="s">
        <v>63</v>
      </c>
      <c r="B27" s="38" t="s">
        <v>54</v>
      </c>
      <c r="C27" s="44">
        <f>'PCT TALLY'!E25</f>
        <v>46</v>
      </c>
      <c r="D27" s="45">
        <f>'PCT TALLY (2)'!E25</f>
        <v>23</v>
      </c>
      <c r="E27" s="46">
        <f>'PCT TALLY (3)'!E25</f>
        <v>30</v>
      </c>
      <c r="F27" s="47">
        <f>'PCT TALLY (4)'!E25</f>
        <v>37</v>
      </c>
      <c r="G27" s="24">
        <f t="shared" si="1"/>
        <v>136</v>
      </c>
    </row>
    <row r="28" spans="1:7" ht="21.75" thickBot="1" x14ac:dyDescent="0.3">
      <c r="A28" s="33"/>
      <c r="B28" s="39" t="s">
        <v>55</v>
      </c>
      <c r="C28" s="44">
        <f>'PCT TALLY'!E26</f>
        <v>3</v>
      </c>
      <c r="D28" s="45">
        <f>'PCT TALLY (2)'!E26</f>
        <v>4</v>
      </c>
      <c r="E28" s="46">
        <f>'PCT TALLY (3)'!E26</f>
        <v>4</v>
      </c>
      <c r="F28" s="47">
        <f>'PCT TALLY (4)'!E26</f>
        <v>4</v>
      </c>
      <c r="G28" s="24">
        <f t="shared" si="1"/>
        <v>15</v>
      </c>
    </row>
    <row r="29" spans="1:7" ht="21.75" thickBot="1" x14ac:dyDescent="0.3">
      <c r="A29" s="32" t="s">
        <v>64</v>
      </c>
      <c r="B29" s="38" t="s">
        <v>54</v>
      </c>
      <c r="C29" s="44">
        <f>'PCT TALLY'!E27</f>
        <v>48</v>
      </c>
      <c r="D29" s="45">
        <f>'PCT TALLY (2)'!E27</f>
        <v>20</v>
      </c>
      <c r="E29" s="46">
        <f>'PCT TALLY (3)'!E27</f>
        <v>32</v>
      </c>
      <c r="F29" s="47">
        <f>'PCT TALLY (4)'!E27</f>
        <v>38</v>
      </c>
      <c r="G29" s="24">
        <f t="shared" si="1"/>
        <v>138</v>
      </c>
    </row>
    <row r="30" spans="1:7" ht="21.75" thickBot="1" x14ac:dyDescent="0.3">
      <c r="A30" s="33"/>
      <c r="B30" s="39" t="s">
        <v>55</v>
      </c>
      <c r="C30" s="44">
        <f>'PCT TALLY'!E28</f>
        <v>3</v>
      </c>
      <c r="D30" s="45">
        <f>'PCT TALLY (2)'!E28</f>
        <v>5</v>
      </c>
      <c r="E30" s="46">
        <f>'PCT TALLY (3)'!E28</f>
        <v>2</v>
      </c>
      <c r="F30" s="47">
        <f>'PCT TALLY (4)'!E28</f>
        <v>3</v>
      </c>
      <c r="G30" s="24">
        <f t="shared" si="1"/>
        <v>13</v>
      </c>
    </row>
    <row r="31" spans="1:7" ht="21.75" thickBot="1" x14ac:dyDescent="0.3">
      <c r="A31" s="32" t="s">
        <v>65</v>
      </c>
      <c r="B31" s="38" t="s">
        <v>54</v>
      </c>
      <c r="C31" s="44">
        <f>'PCT TALLY'!E29</f>
        <v>46</v>
      </c>
      <c r="D31" s="45">
        <f>'PCT TALLY (2)'!E29</f>
        <v>22</v>
      </c>
      <c r="E31" s="46">
        <f>'PCT TALLY (3)'!E29</f>
        <v>31</v>
      </c>
      <c r="F31" s="47">
        <f>'PCT TALLY (4)'!E29</f>
        <v>35</v>
      </c>
      <c r="G31" s="24">
        <f t="shared" si="1"/>
        <v>134</v>
      </c>
    </row>
    <row r="32" spans="1:7" ht="21.75" thickBot="1" x14ac:dyDescent="0.3">
      <c r="A32" s="33"/>
      <c r="B32" s="39" t="s">
        <v>55</v>
      </c>
      <c r="C32" s="44">
        <f>'PCT TALLY'!E30</f>
        <v>4</v>
      </c>
      <c r="D32" s="45">
        <f>'PCT TALLY (2)'!E30</f>
        <v>4</v>
      </c>
      <c r="E32" s="46">
        <f>'PCT TALLY (3)'!E30</f>
        <v>3</v>
      </c>
      <c r="F32" s="47">
        <f>'PCT TALLY (4)'!E30</f>
        <v>7</v>
      </c>
      <c r="G32" s="24">
        <f t="shared" si="1"/>
        <v>18</v>
      </c>
    </row>
    <row r="33" spans="1:7" ht="21.75" thickBot="1" x14ac:dyDescent="0.3">
      <c r="A33" s="32" t="s">
        <v>66</v>
      </c>
      <c r="B33" s="38" t="s">
        <v>54</v>
      </c>
      <c r="C33" s="44">
        <f>'PCT TALLY'!E31</f>
        <v>35</v>
      </c>
      <c r="D33" s="45">
        <f>'PCT TALLY (2)'!E31</f>
        <v>18</v>
      </c>
      <c r="E33" s="46">
        <f>'PCT TALLY (3)'!E31</f>
        <v>29</v>
      </c>
      <c r="F33" s="47">
        <f>'PCT TALLY (4)'!E31</f>
        <v>30</v>
      </c>
      <c r="G33" s="24">
        <f t="shared" si="1"/>
        <v>112</v>
      </c>
    </row>
    <row r="34" spans="1:7" ht="21.75" thickBot="1" x14ac:dyDescent="0.3">
      <c r="A34" s="33"/>
      <c r="B34" s="39" t="s">
        <v>55</v>
      </c>
      <c r="C34" s="44">
        <f>'PCT TALLY'!E32</f>
        <v>9</v>
      </c>
      <c r="D34" s="45">
        <f>'PCT TALLY (2)'!E32</f>
        <v>5</v>
      </c>
      <c r="E34" s="46">
        <f>'PCT TALLY (3)'!E32</f>
        <v>3</v>
      </c>
      <c r="F34" s="47">
        <f>'PCT TALLY (4)'!E32</f>
        <v>9</v>
      </c>
      <c r="G34" s="24">
        <f t="shared" si="1"/>
        <v>26</v>
      </c>
    </row>
    <row r="35" spans="1:7" ht="21.75" thickBot="1" x14ac:dyDescent="0.3">
      <c r="A35" s="32" t="s">
        <v>67</v>
      </c>
      <c r="B35" s="38" t="s">
        <v>54</v>
      </c>
      <c r="C35" s="44">
        <f>'PCT TALLY'!E33</f>
        <v>48</v>
      </c>
      <c r="D35" s="45">
        <f>'PCT TALLY (2)'!E33</f>
        <v>22</v>
      </c>
      <c r="E35" s="46">
        <f>'PCT TALLY (3)'!E33</f>
        <v>32</v>
      </c>
      <c r="F35" s="47">
        <f>'PCT TALLY (4)'!E33</f>
        <v>34</v>
      </c>
      <c r="G35" s="24">
        <f t="shared" si="1"/>
        <v>136</v>
      </c>
    </row>
    <row r="36" spans="1:7" ht="21.75" thickBot="1" x14ac:dyDescent="0.3">
      <c r="A36" s="33"/>
      <c r="B36" s="39" t="s">
        <v>55</v>
      </c>
      <c r="C36" s="44">
        <f>'PCT TALLY'!E34</f>
        <v>3</v>
      </c>
      <c r="D36" s="45">
        <f>'PCT TALLY (2)'!E34</f>
        <v>4</v>
      </c>
      <c r="E36" s="46">
        <f>'PCT TALLY (3)'!E34</f>
        <v>3</v>
      </c>
      <c r="F36" s="47">
        <f>'PCT TALLY (4)'!E34</f>
        <v>7</v>
      </c>
      <c r="G36" s="24">
        <f t="shared" si="1"/>
        <v>17</v>
      </c>
    </row>
    <row r="37" spans="1:7" ht="21.75" thickBot="1" x14ac:dyDescent="0.3">
      <c r="A37" s="32" t="s">
        <v>68</v>
      </c>
      <c r="B37" s="38" t="s">
        <v>54</v>
      </c>
      <c r="C37" s="44">
        <f>'PCT TALLY'!E35</f>
        <v>28</v>
      </c>
      <c r="D37" s="45">
        <f>'PCT TALLY (2)'!E35</f>
        <v>12</v>
      </c>
      <c r="E37" s="46">
        <f>'PCT TALLY (3)'!E35</f>
        <v>18</v>
      </c>
      <c r="F37" s="47">
        <f>'PCT TALLY (4)'!E35</f>
        <v>22</v>
      </c>
      <c r="G37" s="24">
        <f t="shared" si="1"/>
        <v>80</v>
      </c>
    </row>
    <row r="38" spans="1:7" ht="21.75" thickBot="1" x14ac:dyDescent="0.3">
      <c r="A38" s="33"/>
      <c r="B38" s="39" t="s">
        <v>55</v>
      </c>
      <c r="C38" s="44">
        <f>'PCT TALLY'!E36</f>
        <v>18</v>
      </c>
      <c r="D38" s="45">
        <f>'PCT TALLY (2)'!E36</f>
        <v>12</v>
      </c>
      <c r="E38" s="46">
        <f>'PCT TALLY (3)'!E36</f>
        <v>14</v>
      </c>
      <c r="F38" s="47">
        <f>'PCT TALLY (4)'!E36</f>
        <v>19</v>
      </c>
      <c r="G38" s="24">
        <f t="shared" si="1"/>
        <v>63</v>
      </c>
    </row>
    <row r="39" spans="1:7" ht="21.75" thickBot="1" x14ac:dyDescent="0.3">
      <c r="A39" s="32" t="s">
        <v>69</v>
      </c>
      <c r="B39" s="38" t="s">
        <v>54</v>
      </c>
      <c r="C39" s="44">
        <f>'PCT TALLY'!E37</f>
        <v>41</v>
      </c>
      <c r="D39" s="45">
        <f>'PCT TALLY (2)'!E37</f>
        <v>21</v>
      </c>
      <c r="E39" s="46">
        <f>'PCT TALLY (3)'!E37</f>
        <v>31</v>
      </c>
      <c r="F39" s="47">
        <f>'PCT TALLY (4)'!E37</f>
        <v>36</v>
      </c>
      <c r="G39" s="24">
        <f t="shared" si="1"/>
        <v>129</v>
      </c>
    </row>
    <row r="40" spans="1:7" ht="21.75" thickBot="1" x14ac:dyDescent="0.3">
      <c r="A40" s="33"/>
      <c r="B40" s="39" t="s">
        <v>55</v>
      </c>
      <c r="C40" s="44">
        <f>'PCT TALLY'!E38</f>
        <v>9</v>
      </c>
      <c r="D40" s="45">
        <f>'PCT TALLY (2)'!E38</f>
        <v>4</v>
      </c>
      <c r="E40" s="46">
        <f>'PCT TALLY (3)'!E38</f>
        <v>1</v>
      </c>
      <c r="F40" s="47">
        <f>'PCT TALLY (4)'!E38</f>
        <v>5</v>
      </c>
      <c r="G40" s="24">
        <f t="shared" si="1"/>
        <v>19</v>
      </c>
    </row>
    <row r="41" spans="1:7" ht="21.75" thickBot="1" x14ac:dyDescent="0.3">
      <c r="A41" s="32" t="s">
        <v>70</v>
      </c>
      <c r="B41" s="38" t="s">
        <v>54</v>
      </c>
      <c r="C41" s="44">
        <f>'PCT TALLY'!E39</f>
        <v>49</v>
      </c>
      <c r="D41" s="45">
        <f>'PCT TALLY (2)'!E39</f>
        <v>24</v>
      </c>
      <c r="E41" s="46">
        <f>'PCT TALLY (3)'!E39</f>
        <v>34</v>
      </c>
      <c r="F41" s="47">
        <f>'PCT TALLY (4)'!E39</f>
        <v>41</v>
      </c>
      <c r="G41" s="24">
        <f t="shared" si="1"/>
        <v>148</v>
      </c>
    </row>
    <row r="42" spans="1:7" ht="21.75" thickBot="1" x14ac:dyDescent="0.3">
      <c r="A42" s="33"/>
      <c r="B42" s="39" t="s">
        <v>55</v>
      </c>
      <c r="C42" s="44">
        <f>'PCT TALLY'!E40</f>
        <v>1</v>
      </c>
      <c r="D42" s="45">
        <f>'PCT TALLY (2)'!E40</f>
        <v>2</v>
      </c>
      <c r="E42" s="46">
        <f>'PCT TALLY (3)'!E40</f>
        <v>0</v>
      </c>
      <c r="F42" s="47">
        <f>'PCT TALLY (4)'!E40</f>
        <v>1</v>
      </c>
      <c r="G42" s="24">
        <f t="shared" si="1"/>
        <v>4</v>
      </c>
    </row>
    <row r="43" spans="1:7" ht="21.75" thickBot="1" x14ac:dyDescent="0.3">
      <c r="A43" s="32" t="s">
        <v>71</v>
      </c>
      <c r="B43" s="38" t="s">
        <v>54</v>
      </c>
      <c r="C43" s="44">
        <f>'PCT TALLY'!E41</f>
        <v>45</v>
      </c>
      <c r="D43" s="45">
        <f>'PCT TALLY (2)'!E41</f>
        <v>22</v>
      </c>
      <c r="E43" s="46">
        <f>'PCT TALLY (3)'!E41</f>
        <v>31</v>
      </c>
      <c r="F43" s="47">
        <f>'PCT TALLY (4)'!E41</f>
        <v>35</v>
      </c>
      <c r="G43" s="24">
        <f t="shared" si="1"/>
        <v>133</v>
      </c>
    </row>
    <row r="44" spans="1:7" ht="21.75" thickBot="1" x14ac:dyDescent="0.3">
      <c r="A44" s="33"/>
      <c r="B44" s="39" t="s">
        <v>55</v>
      </c>
      <c r="C44" s="49">
        <f>'PCT TALLY'!E42</f>
        <v>5</v>
      </c>
      <c r="D44" s="50">
        <f>'PCT TALLY (2)'!E42</f>
        <v>4</v>
      </c>
      <c r="E44" s="51">
        <f>'PCT TALLY (3)'!E42</f>
        <v>3</v>
      </c>
      <c r="F44" s="52">
        <f>'PCT TALLY (4)'!E42</f>
        <v>4</v>
      </c>
      <c r="G44" s="24">
        <f t="shared" si="1"/>
        <v>16</v>
      </c>
    </row>
  </sheetData>
  <mergeCells count="7">
    <mergeCell ref="A1:G1"/>
    <mergeCell ref="A2:G2"/>
    <mergeCell ref="A7:D7"/>
    <mergeCell ref="A8:D8"/>
    <mergeCell ref="A4:D4"/>
    <mergeCell ref="A5:D5"/>
    <mergeCell ref="A6:D6"/>
  </mergeCells>
  <pageMargins left="0.7" right="0.7" top="0.75" bottom="0.75" header="0.3" footer="0.3"/>
  <pageSetup paperSize="5" scale="79" fitToHeight="0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D3B79-1251-4324-A20E-9D1232F11C6D}">
  <sheetPr>
    <pageSetUpPr fitToPage="1"/>
  </sheetPr>
  <dimension ref="A1:J44"/>
  <sheetViews>
    <sheetView tabSelected="1" zoomScale="70" zoomScaleNormal="70" workbookViewId="0">
      <selection activeCell="H31" sqref="H31"/>
    </sheetView>
  </sheetViews>
  <sheetFormatPr defaultRowHeight="15" x14ac:dyDescent="0.25"/>
  <cols>
    <col min="1" max="1" width="14.85546875" style="37" customWidth="1"/>
    <col min="2" max="2" width="9.140625" style="37"/>
    <col min="3" max="3" width="8.28515625" bestFit="1" customWidth="1"/>
    <col min="4" max="4" width="18" customWidth="1"/>
    <col min="5" max="5" width="19.140625" customWidth="1"/>
    <col min="6" max="6" width="18.85546875" customWidth="1"/>
    <col min="7" max="9" width="18.7109375" customWidth="1"/>
    <col min="10" max="10" width="18.85546875" customWidth="1"/>
  </cols>
  <sheetData>
    <row r="1" spans="1:10" ht="34.5" customHeight="1" x14ac:dyDescent="0.25">
      <c r="A1" s="77" t="s">
        <v>92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40.5" customHeight="1" thickBot="1" x14ac:dyDescent="0.3">
      <c r="A2" s="54"/>
      <c r="D2" s="13" t="s">
        <v>84</v>
      </c>
      <c r="E2" s="14" t="s">
        <v>83</v>
      </c>
      <c r="F2" s="14" t="s">
        <v>85</v>
      </c>
      <c r="G2" s="14" t="s">
        <v>26</v>
      </c>
      <c r="H2" s="14" t="s">
        <v>25</v>
      </c>
      <c r="I2" s="14" t="s">
        <v>24</v>
      </c>
    </row>
    <row r="3" spans="1:10" ht="45.75" customHeight="1" thickBot="1" x14ac:dyDescent="0.3">
      <c r="A3" s="73" t="s">
        <v>36</v>
      </c>
      <c r="B3" s="73"/>
      <c r="C3" s="74"/>
      <c r="D3" s="12">
        <f>SUM(D4:D7)</f>
        <v>1</v>
      </c>
      <c r="E3" s="12">
        <f>+SUM(E4:E7)</f>
        <v>87</v>
      </c>
      <c r="F3" s="12">
        <f>+SUM(F4:F7)</f>
        <v>155</v>
      </c>
      <c r="G3" s="31">
        <f>+SUM(G4:G7)</f>
        <v>840</v>
      </c>
      <c r="H3" s="12">
        <f>+SUM(H4:H7)</f>
        <v>243</v>
      </c>
      <c r="I3" s="12">
        <f>+SUM(H3/G3*100)</f>
        <v>28.928571428571431</v>
      </c>
    </row>
    <row r="4" spans="1:10" ht="36" customHeight="1" thickBot="1" x14ac:dyDescent="0.3">
      <c r="A4" s="73" t="s">
        <v>0</v>
      </c>
      <c r="B4" s="73"/>
      <c r="C4" s="74"/>
      <c r="D4" s="12">
        <f>'Mailed In-TALLY'!F5</f>
        <v>0</v>
      </c>
      <c r="E4" s="12">
        <f>'Early-TALLY'!F5</f>
        <v>17</v>
      </c>
      <c r="F4" s="12">
        <f>'Election Day-TALLY'!F5</f>
        <v>51</v>
      </c>
      <c r="G4" s="31">
        <f>'PCT TALLY'!C4</f>
        <v>216</v>
      </c>
      <c r="H4" s="12">
        <f>+SUM(D4:F4)</f>
        <v>68</v>
      </c>
      <c r="I4" s="12">
        <f>+SUM(H4/G4*100)</f>
        <v>31.481481481481481</v>
      </c>
    </row>
    <row r="5" spans="1:10" ht="35.25" customHeight="1" thickBot="1" x14ac:dyDescent="0.3">
      <c r="A5" s="73" t="s">
        <v>16</v>
      </c>
      <c r="B5" s="73"/>
      <c r="C5" s="74"/>
      <c r="D5" s="12">
        <f>'Mailed In-TALLY'!F6</f>
        <v>1</v>
      </c>
      <c r="E5" s="12">
        <f>'Early-TALLY'!F6</f>
        <v>18</v>
      </c>
      <c r="F5" s="12">
        <f>'Election Day-TALLY'!F6</f>
        <v>27</v>
      </c>
      <c r="G5" s="31">
        <f>'PCT TALLY (2)'!C4</f>
        <v>191</v>
      </c>
      <c r="H5" s="12">
        <f>+SUM(D5:F5)</f>
        <v>46</v>
      </c>
      <c r="I5" s="12">
        <f>+SUM(H5/G5*100)</f>
        <v>24.083769633507853</v>
      </c>
    </row>
    <row r="6" spans="1:10" ht="31.5" customHeight="1" thickBot="1" x14ac:dyDescent="0.3">
      <c r="A6" s="73" t="s">
        <v>17</v>
      </c>
      <c r="B6" s="73"/>
      <c r="C6" s="74"/>
      <c r="D6" s="12">
        <f>'Mailed In-TALLY'!F7</f>
        <v>0</v>
      </c>
      <c r="E6" s="12">
        <f>'Early-TALLY'!F7</f>
        <v>13</v>
      </c>
      <c r="F6" s="12">
        <f>'Election Day-TALLY'!F7</f>
        <v>35</v>
      </c>
      <c r="G6" s="31">
        <f>'PCT TALLY (3)'!C4</f>
        <v>217</v>
      </c>
      <c r="H6" s="12">
        <f>+SUM(D6:F6)</f>
        <v>48</v>
      </c>
      <c r="I6" s="12">
        <f>+SUM(H6/G6*100)</f>
        <v>22.119815668202765</v>
      </c>
    </row>
    <row r="7" spans="1:10" ht="33" customHeight="1" thickBot="1" x14ac:dyDescent="0.3">
      <c r="A7" s="73" t="s">
        <v>18</v>
      </c>
      <c r="B7" s="73"/>
      <c r="C7" s="74"/>
      <c r="D7" s="12">
        <f>'Mailed In-TALLY'!F8</f>
        <v>0</v>
      </c>
      <c r="E7" s="12">
        <f>'Early-TALLY'!F8</f>
        <v>39</v>
      </c>
      <c r="F7" s="12">
        <f>'Election Day-TALLY'!F8</f>
        <v>42</v>
      </c>
      <c r="G7" s="31">
        <f>'PCT TALLY (4)'!C4</f>
        <v>216</v>
      </c>
      <c r="H7" s="12">
        <f>+SUM(D7:F7)</f>
        <v>81</v>
      </c>
      <c r="I7" s="12">
        <f>+SUM(H7/G7*100)</f>
        <v>37.5</v>
      </c>
    </row>
    <row r="8" spans="1:10" ht="18" customHeight="1" thickBot="1" x14ac:dyDescent="0.4">
      <c r="A8" s="15"/>
      <c r="B8" s="15"/>
      <c r="C8" s="15"/>
      <c r="D8" s="16"/>
      <c r="E8" s="16"/>
      <c r="F8" s="16"/>
      <c r="G8" s="16"/>
      <c r="H8" s="16"/>
      <c r="I8" s="17"/>
    </row>
    <row r="10" spans="1:10" ht="51.75" customHeight="1" thickBot="1" x14ac:dyDescent="0.35">
      <c r="A10" s="75" t="s">
        <v>77</v>
      </c>
      <c r="B10" s="75"/>
      <c r="D10" s="55" t="s">
        <v>86</v>
      </c>
      <c r="E10" s="55" t="s">
        <v>87</v>
      </c>
      <c r="F10" s="55" t="s">
        <v>88</v>
      </c>
      <c r="G10" s="55" t="s">
        <v>89</v>
      </c>
      <c r="H10" s="57" t="s">
        <v>90</v>
      </c>
      <c r="J10" s="56" t="s">
        <v>91</v>
      </c>
    </row>
    <row r="11" spans="1:10" ht="21.75" thickBot="1" x14ac:dyDescent="0.3">
      <c r="A11" s="76" t="s">
        <v>53</v>
      </c>
      <c r="B11" s="76"/>
      <c r="C11" s="38" t="s">
        <v>54</v>
      </c>
      <c r="D11" s="44">
        <f>'PCT TALLY'!F9</f>
        <v>50</v>
      </c>
      <c r="E11" s="45">
        <f>'PCT TALLY (2)'!F9</f>
        <v>24</v>
      </c>
      <c r="F11" s="46">
        <f>'PCT TALLY (3)'!F9</f>
        <v>39</v>
      </c>
      <c r="G11" s="47">
        <f>'PCT TALLY (4)'!F9</f>
        <v>55</v>
      </c>
      <c r="H11" s="24">
        <f>+SUM(D11+E11+F11+G11)</f>
        <v>168</v>
      </c>
      <c r="J11" s="24">
        <f>'Mailed In-TALLY'!G11+'Early-TALLY'!G11</f>
        <v>62</v>
      </c>
    </row>
    <row r="12" spans="1:10" ht="21.75" thickBot="1" x14ac:dyDescent="0.3">
      <c r="B12" s="33"/>
      <c r="C12" s="39" t="s">
        <v>55</v>
      </c>
      <c r="D12" s="44">
        <f>'PCT TALLY'!F10</f>
        <v>15</v>
      </c>
      <c r="E12" s="45">
        <f>'PCT TALLY (2)'!F10</f>
        <v>20</v>
      </c>
      <c r="F12" s="46">
        <f>'PCT TALLY (3)'!F10</f>
        <v>9</v>
      </c>
      <c r="G12" s="47">
        <f>'PCT TALLY (4)'!F10</f>
        <v>23</v>
      </c>
      <c r="H12" s="24">
        <f t="shared" ref="H12:H44" si="0">+SUM(D12+E12+F12+G12)</f>
        <v>67</v>
      </c>
      <c r="J12" s="24">
        <f>'Mailed In-TALLY'!G12+'Early-TALLY'!G12</f>
        <v>23</v>
      </c>
    </row>
    <row r="13" spans="1:10" ht="21.75" thickBot="1" x14ac:dyDescent="0.3">
      <c r="A13" s="76" t="s">
        <v>56</v>
      </c>
      <c r="B13" s="76"/>
      <c r="C13" s="38" t="s">
        <v>54</v>
      </c>
      <c r="D13" s="44">
        <f>'PCT TALLY'!F11</f>
        <v>60</v>
      </c>
      <c r="E13" s="45">
        <f>'PCT TALLY (2)'!F11</f>
        <v>36</v>
      </c>
      <c r="F13" s="46">
        <f>'PCT TALLY (3)'!F11</f>
        <v>45</v>
      </c>
      <c r="G13" s="47">
        <f>'PCT TALLY (4)'!F11</f>
        <v>74</v>
      </c>
      <c r="H13" s="24">
        <f t="shared" si="0"/>
        <v>215</v>
      </c>
      <c r="J13" s="24">
        <f>'Mailed In-TALLY'!G13+'Early-TALLY'!G13</f>
        <v>74</v>
      </c>
    </row>
    <row r="14" spans="1:10" ht="21.75" thickBot="1" x14ac:dyDescent="0.3">
      <c r="B14" s="33"/>
      <c r="C14" s="39" t="s">
        <v>55</v>
      </c>
      <c r="D14" s="44">
        <f>'PCT TALLY'!F12</f>
        <v>4</v>
      </c>
      <c r="E14" s="45">
        <f>'PCT TALLY (2)'!F12</f>
        <v>8</v>
      </c>
      <c r="F14" s="46">
        <f>'PCT TALLY (3)'!F12</f>
        <v>2</v>
      </c>
      <c r="G14" s="47">
        <f>'PCT TALLY (4)'!F12</f>
        <v>6</v>
      </c>
      <c r="H14" s="24">
        <f t="shared" si="0"/>
        <v>20</v>
      </c>
      <c r="J14" s="24">
        <f>'Mailed In-TALLY'!G14+'Early-TALLY'!G14</f>
        <v>11</v>
      </c>
    </row>
    <row r="15" spans="1:10" ht="21.75" thickBot="1" x14ac:dyDescent="0.3">
      <c r="A15" s="76" t="s">
        <v>57</v>
      </c>
      <c r="B15" s="76"/>
      <c r="C15" s="38" t="s">
        <v>54</v>
      </c>
      <c r="D15" s="44">
        <f>'PCT TALLY'!F13</f>
        <v>45</v>
      </c>
      <c r="E15" s="45">
        <f>'PCT TALLY (2)'!F13</f>
        <v>34</v>
      </c>
      <c r="F15" s="46">
        <f>'PCT TALLY (3)'!F13</f>
        <v>36</v>
      </c>
      <c r="G15" s="47">
        <f>'PCT TALLY (4)'!F13</f>
        <v>59</v>
      </c>
      <c r="H15" s="24">
        <f t="shared" si="0"/>
        <v>174</v>
      </c>
      <c r="J15" s="24">
        <f>'Mailed In-TALLY'!G15+'Early-TALLY'!G15</f>
        <v>66</v>
      </c>
    </row>
    <row r="16" spans="1:10" ht="21.75" thickBot="1" x14ac:dyDescent="0.3">
      <c r="B16" s="33"/>
      <c r="C16" s="39" t="s">
        <v>55</v>
      </c>
      <c r="D16" s="44">
        <f>'PCT TALLY'!F14</f>
        <v>16</v>
      </c>
      <c r="E16" s="45">
        <f>'PCT TALLY (2)'!F14</f>
        <v>11</v>
      </c>
      <c r="F16" s="46">
        <f>'PCT TALLY (3)'!F14</f>
        <v>8</v>
      </c>
      <c r="G16" s="47">
        <f>'PCT TALLY (4)'!F14</f>
        <v>20</v>
      </c>
      <c r="H16" s="24">
        <f t="shared" si="0"/>
        <v>55</v>
      </c>
      <c r="J16" s="24">
        <f>'Mailed In-TALLY'!G16+'Early-TALLY'!G16</f>
        <v>20</v>
      </c>
    </row>
    <row r="17" spans="1:10" ht="21.75" thickBot="1" x14ac:dyDescent="0.3">
      <c r="A17" s="76" t="s">
        <v>58</v>
      </c>
      <c r="B17" s="76"/>
      <c r="C17" s="38" t="s">
        <v>54</v>
      </c>
      <c r="D17" s="44">
        <f>'PCT TALLY'!F15</f>
        <v>47</v>
      </c>
      <c r="E17" s="45">
        <f>'PCT TALLY (2)'!F15</f>
        <v>23</v>
      </c>
      <c r="F17" s="46">
        <f>'PCT TALLY (3)'!F15</f>
        <v>33</v>
      </c>
      <c r="G17" s="47">
        <f>'PCT TALLY (4)'!F15</f>
        <v>52</v>
      </c>
      <c r="H17" s="24">
        <f t="shared" si="0"/>
        <v>155</v>
      </c>
      <c r="J17" s="24">
        <f>'Mailed In-TALLY'!G17+'Early-TALLY'!G17</f>
        <v>58</v>
      </c>
    </row>
    <row r="18" spans="1:10" ht="21.75" thickBot="1" x14ac:dyDescent="0.3">
      <c r="B18" s="33"/>
      <c r="C18" s="39" t="s">
        <v>55</v>
      </c>
      <c r="D18" s="44">
        <f>'PCT TALLY'!F16</f>
        <v>20</v>
      </c>
      <c r="E18" s="45">
        <f>'PCT TALLY (2)'!F16</f>
        <v>22</v>
      </c>
      <c r="F18" s="46">
        <f>'PCT TALLY (3)'!F16</f>
        <v>15</v>
      </c>
      <c r="G18" s="47">
        <f>'PCT TALLY (4)'!F16</f>
        <v>25</v>
      </c>
      <c r="H18" s="24">
        <f t="shared" si="0"/>
        <v>82</v>
      </c>
      <c r="J18" s="24">
        <f>'Mailed In-TALLY'!G18+'Early-TALLY'!G18</f>
        <v>26</v>
      </c>
    </row>
    <row r="19" spans="1:10" ht="21.75" thickBot="1" x14ac:dyDescent="0.3">
      <c r="A19" s="76" t="s">
        <v>59</v>
      </c>
      <c r="B19" s="76"/>
      <c r="C19" s="38" t="s">
        <v>54</v>
      </c>
      <c r="D19" s="44">
        <f>'PCT TALLY'!F17</f>
        <v>56</v>
      </c>
      <c r="E19" s="45">
        <f>'PCT TALLY (2)'!F17</f>
        <v>36</v>
      </c>
      <c r="F19" s="46">
        <f>'PCT TALLY (3)'!F17</f>
        <v>41</v>
      </c>
      <c r="G19" s="47">
        <f>'PCT TALLY (4)'!F17</f>
        <v>62</v>
      </c>
      <c r="H19" s="24">
        <f t="shared" si="0"/>
        <v>195</v>
      </c>
      <c r="J19" s="24">
        <f>'Mailed In-TALLY'!G19+'Early-TALLY'!G19</f>
        <v>60</v>
      </c>
    </row>
    <row r="20" spans="1:10" ht="21.75" thickBot="1" x14ac:dyDescent="0.3">
      <c r="B20" s="33"/>
      <c r="C20" s="39" t="s">
        <v>55</v>
      </c>
      <c r="D20" s="44">
        <f>'PCT TALLY'!F18</f>
        <v>7</v>
      </c>
      <c r="E20" s="45">
        <f>'PCT TALLY (2)'!F18</f>
        <v>9</v>
      </c>
      <c r="F20" s="46">
        <f>'PCT TALLY (3)'!F18</f>
        <v>6</v>
      </c>
      <c r="G20" s="47">
        <f>'PCT TALLY (4)'!F18</f>
        <v>15</v>
      </c>
      <c r="H20" s="24">
        <f t="shared" si="0"/>
        <v>37</v>
      </c>
      <c r="J20" s="24">
        <f>'Mailed In-TALLY'!G20+'Early-TALLY'!G20</f>
        <v>25</v>
      </c>
    </row>
    <row r="21" spans="1:10" ht="21.75" thickBot="1" x14ac:dyDescent="0.3">
      <c r="A21" s="76" t="s">
        <v>60</v>
      </c>
      <c r="B21" s="76"/>
      <c r="C21" s="38" t="s">
        <v>54</v>
      </c>
      <c r="D21" s="44">
        <f>'PCT TALLY'!F19</f>
        <v>43</v>
      </c>
      <c r="E21" s="45">
        <f>'PCT TALLY (2)'!F19</f>
        <v>28</v>
      </c>
      <c r="F21" s="46">
        <f>'PCT TALLY (3)'!F19</f>
        <v>34</v>
      </c>
      <c r="G21" s="47">
        <f>'PCT TALLY (4)'!F19</f>
        <v>64</v>
      </c>
      <c r="H21" s="24">
        <f t="shared" si="0"/>
        <v>169</v>
      </c>
      <c r="J21" s="24">
        <f>'Mailed In-TALLY'!G21+'Early-TALLY'!G21</f>
        <v>54</v>
      </c>
    </row>
    <row r="22" spans="1:10" ht="21.75" thickBot="1" x14ac:dyDescent="0.3">
      <c r="B22" s="33"/>
      <c r="C22" s="39" t="s">
        <v>55</v>
      </c>
      <c r="D22" s="44">
        <f>'PCT TALLY'!F20</f>
        <v>15</v>
      </c>
      <c r="E22" s="45">
        <f>'PCT TALLY (2)'!F20</f>
        <v>14</v>
      </c>
      <c r="F22" s="46">
        <f>'PCT TALLY (3)'!F20</f>
        <v>10</v>
      </c>
      <c r="G22" s="47">
        <f>'PCT TALLY (4)'!F20</f>
        <v>11</v>
      </c>
      <c r="H22" s="24">
        <f t="shared" si="0"/>
        <v>50</v>
      </c>
      <c r="J22" s="24">
        <f>'Mailed In-TALLY'!G22+'Early-TALLY'!G22</f>
        <v>25</v>
      </c>
    </row>
    <row r="23" spans="1:10" ht="21.75" thickBot="1" x14ac:dyDescent="0.3">
      <c r="A23" s="76" t="s">
        <v>61</v>
      </c>
      <c r="B23" s="76"/>
      <c r="C23" s="38" t="s">
        <v>54</v>
      </c>
      <c r="D23" s="44">
        <f>'PCT TALLY'!F21</f>
        <v>59</v>
      </c>
      <c r="E23" s="45">
        <f>'PCT TALLY (2)'!F21</f>
        <v>35</v>
      </c>
      <c r="F23" s="46">
        <f>'PCT TALLY (3)'!F21</f>
        <v>43</v>
      </c>
      <c r="G23" s="47">
        <f>'PCT TALLY (4)'!F21</f>
        <v>68</v>
      </c>
      <c r="H23" s="24">
        <f t="shared" si="0"/>
        <v>205</v>
      </c>
      <c r="J23" s="24">
        <f>'Mailed In-TALLY'!G23+'Early-TALLY'!G23</f>
        <v>74</v>
      </c>
    </row>
    <row r="24" spans="1:10" ht="21.75" thickBot="1" x14ac:dyDescent="0.3">
      <c r="B24" s="33"/>
      <c r="C24" s="39" t="s">
        <v>55</v>
      </c>
      <c r="D24" s="44">
        <f>'PCT TALLY'!F22</f>
        <v>6</v>
      </c>
      <c r="E24" s="45">
        <f>'PCT TALLY (2)'!F22</f>
        <v>8</v>
      </c>
      <c r="F24" s="46">
        <f>'PCT TALLY (3)'!F22</f>
        <v>5</v>
      </c>
      <c r="G24" s="47">
        <f>'PCT TALLY (4)'!F22</f>
        <v>9</v>
      </c>
      <c r="H24" s="24">
        <f t="shared" si="0"/>
        <v>28</v>
      </c>
      <c r="J24" s="24">
        <f>'Mailed In-TALLY'!G24+'Early-TALLY'!G24</f>
        <v>10</v>
      </c>
    </row>
    <row r="25" spans="1:10" ht="21.75" thickBot="1" x14ac:dyDescent="0.3">
      <c r="A25" s="76" t="s">
        <v>62</v>
      </c>
      <c r="B25" s="76"/>
      <c r="C25" s="38" t="s">
        <v>54</v>
      </c>
      <c r="D25" s="44">
        <f>'PCT TALLY'!F23</f>
        <v>60</v>
      </c>
      <c r="E25" s="45">
        <f>'PCT TALLY (2)'!F23</f>
        <v>38</v>
      </c>
      <c r="F25" s="46">
        <f>'PCT TALLY (3)'!F23</f>
        <v>45</v>
      </c>
      <c r="G25" s="47">
        <f>'PCT TALLY (4)'!F23</f>
        <v>77</v>
      </c>
      <c r="H25" s="24">
        <f t="shared" si="0"/>
        <v>220</v>
      </c>
      <c r="J25" s="24">
        <f>'Mailed In-TALLY'!G25+'Early-TALLY'!G25</f>
        <v>77</v>
      </c>
    </row>
    <row r="26" spans="1:10" ht="21.75" thickBot="1" x14ac:dyDescent="0.3">
      <c r="B26" s="33"/>
      <c r="C26" s="39" t="s">
        <v>55</v>
      </c>
      <c r="D26" s="44">
        <f>'PCT TALLY'!F24</f>
        <v>3</v>
      </c>
      <c r="E26" s="45">
        <f>'PCT TALLY (2)'!F24</f>
        <v>6</v>
      </c>
      <c r="F26" s="46">
        <f>'PCT TALLY (3)'!F24</f>
        <v>2</v>
      </c>
      <c r="G26" s="47">
        <f>'PCT TALLY (4)'!F24</f>
        <v>3</v>
      </c>
      <c r="H26" s="24">
        <f t="shared" si="0"/>
        <v>14</v>
      </c>
      <c r="J26" s="24">
        <f>'Mailed In-TALLY'!G26+'Early-TALLY'!G26</f>
        <v>8</v>
      </c>
    </row>
    <row r="27" spans="1:10" ht="21.75" thickBot="1" x14ac:dyDescent="0.3">
      <c r="A27" s="76" t="s">
        <v>63</v>
      </c>
      <c r="B27" s="76"/>
      <c r="C27" s="38" t="s">
        <v>54</v>
      </c>
      <c r="D27" s="44">
        <f>'PCT TALLY'!F25</f>
        <v>58</v>
      </c>
      <c r="E27" s="45">
        <f>'PCT TALLY (2)'!F25</f>
        <v>35</v>
      </c>
      <c r="F27" s="46">
        <f>'PCT TALLY (3)'!F25</f>
        <v>39</v>
      </c>
      <c r="G27" s="47">
        <f>'PCT TALLY (4)'!F25</f>
        <v>62</v>
      </c>
      <c r="H27" s="24">
        <f t="shared" si="0"/>
        <v>194</v>
      </c>
      <c r="J27" s="24">
        <f>'Mailed In-TALLY'!G27+'Early-TALLY'!G27</f>
        <v>58</v>
      </c>
    </row>
    <row r="28" spans="1:10" ht="21.75" thickBot="1" x14ac:dyDescent="0.3">
      <c r="B28" s="33"/>
      <c r="C28" s="39" t="s">
        <v>55</v>
      </c>
      <c r="D28" s="44">
        <f>'PCT TALLY'!F26</f>
        <v>8</v>
      </c>
      <c r="E28" s="45">
        <f>'PCT TALLY (2)'!F26</f>
        <v>11</v>
      </c>
      <c r="F28" s="46">
        <f>'PCT TALLY (3)'!F26</f>
        <v>8</v>
      </c>
      <c r="G28" s="47">
        <f>'PCT TALLY (4)'!F26</f>
        <v>16</v>
      </c>
      <c r="H28" s="24">
        <f t="shared" si="0"/>
        <v>43</v>
      </c>
      <c r="J28" s="24">
        <f>'Mailed In-TALLY'!G28+'Early-TALLY'!G28</f>
        <v>28</v>
      </c>
    </row>
    <row r="29" spans="1:10" ht="21.75" thickBot="1" x14ac:dyDescent="0.3">
      <c r="A29" s="76" t="s">
        <v>64</v>
      </c>
      <c r="B29" s="76"/>
      <c r="C29" s="38" t="s">
        <v>54</v>
      </c>
      <c r="D29" s="44">
        <f>'PCT TALLY'!F27</f>
        <v>65</v>
      </c>
      <c r="E29" s="45">
        <f>'PCT TALLY (2)'!F27</f>
        <v>38</v>
      </c>
      <c r="F29" s="46">
        <f>'PCT TALLY (3)'!F27</f>
        <v>44</v>
      </c>
      <c r="G29" s="47">
        <f>'PCT TALLY (4)'!F27</f>
        <v>70</v>
      </c>
      <c r="H29" s="24">
        <f t="shared" si="0"/>
        <v>217</v>
      </c>
      <c r="J29" s="24">
        <f>'Mailed In-TALLY'!G29+'Early-TALLY'!G29</f>
        <v>79</v>
      </c>
    </row>
    <row r="30" spans="1:10" ht="21.75" thickBot="1" x14ac:dyDescent="0.3">
      <c r="B30" s="33"/>
      <c r="C30" s="39" t="s">
        <v>55</v>
      </c>
      <c r="D30" s="44">
        <f>'PCT TALLY'!F28</f>
        <v>3</v>
      </c>
      <c r="E30" s="45">
        <f>'PCT TALLY (2)'!F28</f>
        <v>6</v>
      </c>
      <c r="F30" s="46">
        <f>'PCT TALLY (3)'!F28</f>
        <v>3</v>
      </c>
      <c r="G30" s="47">
        <f>'PCT TALLY (4)'!F28</f>
        <v>9</v>
      </c>
      <c r="H30" s="24">
        <f t="shared" si="0"/>
        <v>21</v>
      </c>
      <c r="J30" s="24">
        <f>'Mailed In-TALLY'!G30+'Early-TALLY'!G30</f>
        <v>8</v>
      </c>
    </row>
    <row r="31" spans="1:10" ht="21.75" thickBot="1" x14ac:dyDescent="0.3">
      <c r="A31" s="76" t="s">
        <v>65</v>
      </c>
      <c r="B31" s="76"/>
      <c r="C31" s="38" t="s">
        <v>54</v>
      </c>
      <c r="D31" s="44">
        <f>'PCT TALLY'!F29</f>
        <v>61</v>
      </c>
      <c r="E31" s="45">
        <f>'PCT TALLY (2)'!F29</f>
        <v>38</v>
      </c>
      <c r="F31" s="46">
        <f>'PCT TALLY (3)'!F29</f>
        <v>42</v>
      </c>
      <c r="G31" s="47">
        <f>'PCT TALLY (4)'!F29</f>
        <v>66</v>
      </c>
      <c r="H31" s="24">
        <f t="shared" si="0"/>
        <v>207</v>
      </c>
      <c r="J31" s="24">
        <f>'Mailed In-TALLY'!G31+'Early-TALLY'!G31</f>
        <v>73</v>
      </c>
    </row>
    <row r="32" spans="1:10" ht="21.75" thickBot="1" x14ac:dyDescent="0.3">
      <c r="B32" s="33"/>
      <c r="C32" s="39" t="s">
        <v>55</v>
      </c>
      <c r="D32" s="44">
        <f>'PCT TALLY'!F30</f>
        <v>6</v>
      </c>
      <c r="E32" s="45">
        <f>'PCT TALLY (2)'!F30</f>
        <v>7</v>
      </c>
      <c r="F32" s="46">
        <f>'PCT TALLY (3)'!F30</f>
        <v>5</v>
      </c>
      <c r="G32" s="47">
        <f>'PCT TALLY (4)'!F30</f>
        <v>15</v>
      </c>
      <c r="H32" s="24">
        <f t="shared" si="0"/>
        <v>33</v>
      </c>
      <c r="J32" s="24">
        <f>'Mailed In-TALLY'!G32+'Early-TALLY'!G32</f>
        <v>15</v>
      </c>
    </row>
    <row r="33" spans="1:10" ht="21.75" thickBot="1" x14ac:dyDescent="0.3">
      <c r="A33" s="76" t="s">
        <v>66</v>
      </c>
      <c r="B33" s="76"/>
      <c r="C33" s="38" t="s">
        <v>54</v>
      </c>
      <c r="D33" s="44">
        <f>'PCT TALLY'!F31</f>
        <v>47</v>
      </c>
      <c r="E33" s="45">
        <f>'PCT TALLY (2)'!F31</f>
        <v>32</v>
      </c>
      <c r="F33" s="46">
        <f>'PCT TALLY (3)'!F31</f>
        <v>39</v>
      </c>
      <c r="G33" s="47">
        <f>'PCT TALLY (4)'!F31</f>
        <v>55</v>
      </c>
      <c r="H33" s="24">
        <f t="shared" si="0"/>
        <v>173</v>
      </c>
      <c r="J33" s="24">
        <f>'Mailed In-TALLY'!G33+'Early-TALLY'!G33</f>
        <v>61</v>
      </c>
    </row>
    <row r="34" spans="1:10" ht="21.75" thickBot="1" x14ac:dyDescent="0.3">
      <c r="B34" s="33"/>
      <c r="C34" s="39" t="s">
        <v>55</v>
      </c>
      <c r="D34" s="44">
        <f>'PCT TALLY'!F32</f>
        <v>14</v>
      </c>
      <c r="E34" s="45">
        <f>'PCT TALLY (2)'!F32</f>
        <v>9</v>
      </c>
      <c r="F34" s="46">
        <f>'PCT TALLY (3)'!F32</f>
        <v>6</v>
      </c>
      <c r="G34" s="47">
        <f>'PCT TALLY (4)'!F32</f>
        <v>22</v>
      </c>
      <c r="H34" s="24">
        <f t="shared" si="0"/>
        <v>51</v>
      </c>
      <c r="J34" s="24">
        <f>'Mailed In-TALLY'!G34+'Early-TALLY'!G34</f>
        <v>25</v>
      </c>
    </row>
    <row r="35" spans="1:10" ht="21.75" thickBot="1" x14ac:dyDescent="0.3">
      <c r="A35" s="76" t="s">
        <v>67</v>
      </c>
      <c r="B35" s="76"/>
      <c r="C35" s="38" t="s">
        <v>54</v>
      </c>
      <c r="D35" s="44">
        <f>'PCT TALLY'!F33</f>
        <v>62</v>
      </c>
      <c r="E35" s="45">
        <f>'PCT TALLY (2)'!F33</f>
        <v>40</v>
      </c>
      <c r="F35" s="46">
        <f>'PCT TALLY (3)'!F33</f>
        <v>45</v>
      </c>
      <c r="G35" s="47">
        <f>'PCT TALLY (4)'!F33</f>
        <v>68</v>
      </c>
      <c r="H35" s="24">
        <f t="shared" si="0"/>
        <v>215</v>
      </c>
      <c r="J35" s="24">
        <f>'Mailed In-TALLY'!G35+'Early-TALLY'!G35</f>
        <v>79</v>
      </c>
    </row>
    <row r="36" spans="1:10" ht="21.75" thickBot="1" x14ac:dyDescent="0.3">
      <c r="B36" s="33"/>
      <c r="C36" s="39" t="s">
        <v>55</v>
      </c>
      <c r="D36" s="44">
        <f>'PCT TALLY'!F34</f>
        <v>5</v>
      </c>
      <c r="E36" s="45">
        <f>'PCT TALLY (2)'!F34</f>
        <v>5</v>
      </c>
      <c r="F36" s="46">
        <f>'PCT TALLY (3)'!F34</f>
        <v>3</v>
      </c>
      <c r="G36" s="47">
        <f>'PCT TALLY (4)'!F34</f>
        <v>12</v>
      </c>
      <c r="H36" s="24">
        <f t="shared" si="0"/>
        <v>25</v>
      </c>
      <c r="J36" s="24">
        <f>'Mailed In-TALLY'!G36+'Early-TALLY'!G36</f>
        <v>8</v>
      </c>
    </row>
    <row r="37" spans="1:10" ht="21.75" thickBot="1" x14ac:dyDescent="0.3">
      <c r="A37" s="76" t="s">
        <v>68</v>
      </c>
      <c r="B37" s="76"/>
      <c r="C37" s="38" t="s">
        <v>54</v>
      </c>
      <c r="D37" s="44">
        <f>'PCT TALLY'!F35</f>
        <v>41</v>
      </c>
      <c r="E37" s="45">
        <f>'PCT TALLY (2)'!F35</f>
        <v>18</v>
      </c>
      <c r="F37" s="46">
        <f>'PCT TALLY (3)'!F35</f>
        <v>28</v>
      </c>
      <c r="G37" s="47">
        <f>'PCT TALLY (4)'!F35</f>
        <v>43</v>
      </c>
      <c r="H37" s="24">
        <f t="shared" si="0"/>
        <v>130</v>
      </c>
      <c r="J37" s="24">
        <f>'Mailed In-TALLY'!G37+'Early-TALLY'!G37</f>
        <v>50</v>
      </c>
    </row>
    <row r="38" spans="1:10" ht="21.75" thickBot="1" x14ac:dyDescent="0.3">
      <c r="B38" s="33"/>
      <c r="C38" s="39" t="s">
        <v>55</v>
      </c>
      <c r="D38" s="44">
        <f>'PCT TALLY'!F36</f>
        <v>22</v>
      </c>
      <c r="E38" s="45">
        <f>'PCT TALLY (2)'!F36</f>
        <v>22</v>
      </c>
      <c r="F38" s="46">
        <f>'PCT TALLY (3)'!F36</f>
        <v>16</v>
      </c>
      <c r="G38" s="47">
        <f>'PCT TALLY (4)'!F36</f>
        <v>37</v>
      </c>
      <c r="H38" s="24">
        <f t="shared" si="0"/>
        <v>97</v>
      </c>
      <c r="J38" s="24">
        <f>'Mailed In-TALLY'!G38+'Early-TALLY'!G38</f>
        <v>34</v>
      </c>
    </row>
    <row r="39" spans="1:10" ht="21.75" thickBot="1" x14ac:dyDescent="0.3">
      <c r="A39" s="76" t="s">
        <v>69</v>
      </c>
      <c r="B39" s="76"/>
      <c r="C39" s="38" t="s">
        <v>54</v>
      </c>
      <c r="D39" s="44">
        <f>'PCT TALLY'!F37</f>
        <v>56</v>
      </c>
      <c r="E39" s="45">
        <f>'PCT TALLY (2)'!F37</f>
        <v>36</v>
      </c>
      <c r="F39" s="46">
        <f>'PCT TALLY (3)'!F37</f>
        <v>44</v>
      </c>
      <c r="G39" s="47">
        <f>'PCT TALLY (4)'!F37</f>
        <v>67</v>
      </c>
      <c r="H39" s="24">
        <f t="shared" si="0"/>
        <v>203</v>
      </c>
      <c r="J39" s="24">
        <f>'Mailed In-TALLY'!G39+'Early-TALLY'!G39</f>
        <v>74</v>
      </c>
    </row>
    <row r="40" spans="1:10" ht="21.75" thickBot="1" x14ac:dyDescent="0.3">
      <c r="B40" s="33"/>
      <c r="C40" s="39" t="s">
        <v>55</v>
      </c>
      <c r="D40" s="44">
        <f>'PCT TALLY'!F38</f>
        <v>11</v>
      </c>
      <c r="E40" s="45">
        <f>'PCT TALLY (2)'!F38</f>
        <v>7</v>
      </c>
      <c r="F40" s="46">
        <f>'PCT TALLY (3)'!F38</f>
        <v>1</v>
      </c>
      <c r="G40" s="47">
        <f>'PCT TALLY (4)'!F38</f>
        <v>13</v>
      </c>
      <c r="H40" s="24">
        <f t="shared" si="0"/>
        <v>32</v>
      </c>
      <c r="J40" s="24">
        <f>'Mailed In-TALLY'!G40+'Early-TALLY'!G40</f>
        <v>13</v>
      </c>
    </row>
    <row r="41" spans="1:10" ht="21.75" thickBot="1" x14ac:dyDescent="0.3">
      <c r="A41" s="76" t="s">
        <v>70</v>
      </c>
      <c r="B41" s="76"/>
      <c r="C41" s="38" t="s">
        <v>54</v>
      </c>
      <c r="D41" s="44">
        <f>'PCT TALLY'!F39</f>
        <v>64</v>
      </c>
      <c r="E41" s="45">
        <f>'PCT TALLY (2)'!F39</f>
        <v>41</v>
      </c>
      <c r="F41" s="46">
        <f>'PCT TALLY (3)'!F39</f>
        <v>46</v>
      </c>
      <c r="G41" s="47">
        <f>'PCT TALLY (4)'!F39</f>
        <v>74</v>
      </c>
      <c r="H41" s="24">
        <f t="shared" si="0"/>
        <v>225</v>
      </c>
      <c r="J41" s="24">
        <f>'Mailed In-TALLY'!G41+'Early-TALLY'!G41</f>
        <v>77</v>
      </c>
    </row>
    <row r="42" spans="1:10" ht="21.75" thickBot="1" x14ac:dyDescent="0.3">
      <c r="B42" s="33"/>
      <c r="C42" s="39" t="s">
        <v>55</v>
      </c>
      <c r="D42" s="44">
        <f>'PCT TALLY'!F40</f>
        <v>2</v>
      </c>
      <c r="E42" s="45">
        <f>'PCT TALLY (2)'!F40</f>
        <v>3</v>
      </c>
      <c r="F42" s="46">
        <f>'PCT TALLY (3)'!F40</f>
        <v>1</v>
      </c>
      <c r="G42" s="47">
        <f>'PCT TALLY (4)'!F40</f>
        <v>7</v>
      </c>
      <c r="H42" s="24">
        <f t="shared" si="0"/>
        <v>13</v>
      </c>
      <c r="J42" s="24">
        <f>'Mailed In-TALLY'!G42+'Early-TALLY'!G42</f>
        <v>9</v>
      </c>
    </row>
    <row r="43" spans="1:10" ht="21.75" thickBot="1" x14ac:dyDescent="0.3">
      <c r="A43" s="76" t="s">
        <v>71</v>
      </c>
      <c r="B43" s="76"/>
      <c r="C43" s="38" t="s">
        <v>54</v>
      </c>
      <c r="D43" s="44">
        <f>'PCT TALLY'!F41</f>
        <v>58</v>
      </c>
      <c r="E43" s="45">
        <f>'PCT TALLY (2)'!F41</f>
        <v>38</v>
      </c>
      <c r="F43" s="46">
        <f>'PCT TALLY (3)'!F41</f>
        <v>42</v>
      </c>
      <c r="G43" s="47">
        <f>'PCT TALLY (4)'!F41</f>
        <v>61</v>
      </c>
      <c r="H43" s="24">
        <f t="shared" si="0"/>
        <v>199</v>
      </c>
      <c r="J43" s="24">
        <f>'Mailed In-TALLY'!G43+'Early-TALLY'!G43</f>
        <v>66</v>
      </c>
    </row>
    <row r="44" spans="1:10" ht="21.75" thickBot="1" x14ac:dyDescent="0.3">
      <c r="B44" s="33"/>
      <c r="C44" s="39" t="s">
        <v>55</v>
      </c>
      <c r="D44" s="44">
        <f>'PCT TALLY'!F42</f>
        <v>8</v>
      </c>
      <c r="E44" s="45">
        <f>'PCT TALLY (2)'!F42</f>
        <v>7</v>
      </c>
      <c r="F44" s="46">
        <f>'PCT TALLY (3)'!F42</f>
        <v>5</v>
      </c>
      <c r="G44" s="47">
        <f>'PCT TALLY (4)'!F42</f>
        <v>15</v>
      </c>
      <c r="H44" s="24">
        <f t="shared" si="0"/>
        <v>35</v>
      </c>
      <c r="J44" s="24">
        <f>'Mailed In-TALLY'!G44+'Early-TALLY'!G44</f>
        <v>19</v>
      </c>
    </row>
  </sheetData>
  <mergeCells count="24">
    <mergeCell ref="A39:B39"/>
    <mergeCell ref="A41:B41"/>
    <mergeCell ref="A43:B43"/>
    <mergeCell ref="A1:J1"/>
    <mergeCell ref="A29:B29"/>
    <mergeCell ref="A31:B31"/>
    <mergeCell ref="A33:B33"/>
    <mergeCell ref="A35:B35"/>
    <mergeCell ref="A37:B37"/>
    <mergeCell ref="A19:B19"/>
    <mergeCell ref="A21:B21"/>
    <mergeCell ref="A23:B23"/>
    <mergeCell ref="A25:B25"/>
    <mergeCell ref="A27:B27"/>
    <mergeCell ref="A11:B11"/>
    <mergeCell ref="A13:B13"/>
    <mergeCell ref="A10:B10"/>
    <mergeCell ref="A15:B15"/>
    <mergeCell ref="A17:B17"/>
    <mergeCell ref="A7:C7"/>
    <mergeCell ref="A3:C3"/>
    <mergeCell ref="A4:C4"/>
    <mergeCell ref="A5:C5"/>
    <mergeCell ref="A6:C6"/>
  </mergeCells>
  <phoneticPr fontId="12" type="noConversion"/>
  <pageMargins left="0.25" right="0.25" top="0.75" bottom="0.75" header="0.3" footer="0.3"/>
  <pageSetup paperSize="5" scale="63" fitToHeight="0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DB2D-5E34-42D5-934A-66C2EC9C00E1}">
  <sheetPr>
    <pageSetUpPr fitToPage="1"/>
  </sheetPr>
  <dimension ref="A1:F27"/>
  <sheetViews>
    <sheetView workbookViewId="0">
      <selection activeCell="I14" sqref="I14"/>
    </sheetView>
  </sheetViews>
  <sheetFormatPr defaultRowHeight="15" x14ac:dyDescent="0.25"/>
  <cols>
    <col min="1" max="1" width="14.85546875" customWidth="1"/>
    <col min="3" max="3" width="18" customWidth="1"/>
    <col min="4" max="4" width="19.140625" customWidth="1"/>
    <col min="5" max="5" width="18.85546875" customWidth="1"/>
    <col min="6" max="6" width="18.7109375" customWidth="1"/>
  </cols>
  <sheetData>
    <row r="1" spans="1:6" ht="23.25" x14ac:dyDescent="0.25">
      <c r="A1" s="72" t="s">
        <v>0</v>
      </c>
      <c r="B1" s="72"/>
      <c r="C1" s="72"/>
      <c r="D1" s="72"/>
      <c r="E1" s="72"/>
      <c r="F1" s="72"/>
    </row>
    <row r="2" spans="1:6" ht="18.75" x14ac:dyDescent="0.3">
      <c r="A2" s="78" t="s">
        <v>19</v>
      </c>
      <c r="B2" s="78"/>
      <c r="C2" s="78"/>
      <c r="D2" s="78"/>
      <c r="E2" s="78"/>
      <c r="F2" s="78"/>
    </row>
    <row r="3" spans="1:6" ht="48.75" customHeight="1" thickBot="1" x14ac:dyDescent="0.35">
      <c r="A3" s="4"/>
      <c r="B3" s="4"/>
      <c r="C3" s="11" t="s">
        <v>26</v>
      </c>
      <c r="D3" s="11" t="s">
        <v>25</v>
      </c>
      <c r="E3" s="11" t="s">
        <v>24</v>
      </c>
      <c r="F3" s="4"/>
    </row>
    <row r="4" spans="1:6" ht="35.25" customHeight="1" thickBot="1" x14ac:dyDescent="0.35">
      <c r="A4" s="4"/>
      <c r="B4" s="4"/>
      <c r="C4" s="12">
        <v>210</v>
      </c>
      <c r="D4" s="12"/>
      <c r="E4" s="12"/>
      <c r="F4" s="4"/>
    </row>
    <row r="5" spans="1:6" ht="40.5" customHeight="1" thickBot="1" x14ac:dyDescent="0.35">
      <c r="A5" s="4"/>
      <c r="B5" s="4"/>
      <c r="C5" s="22" t="s">
        <v>38</v>
      </c>
      <c r="D5" s="22" t="s">
        <v>39</v>
      </c>
      <c r="E5" s="22" t="s">
        <v>40</v>
      </c>
      <c r="F5" s="22" t="s">
        <v>41</v>
      </c>
    </row>
    <row r="6" spans="1:6" ht="48" customHeight="1" thickBot="1" x14ac:dyDescent="0.35">
      <c r="A6" s="4"/>
      <c r="B6" s="4"/>
      <c r="C6" s="12"/>
      <c r="D6" s="12"/>
      <c r="E6" s="12"/>
      <c r="F6" s="12"/>
    </row>
    <row r="7" spans="1:6" ht="12.75" customHeight="1" thickBot="1" x14ac:dyDescent="0.35">
      <c r="A7" s="18"/>
      <c r="B7" s="18"/>
      <c r="C7" s="16"/>
      <c r="D7" s="16"/>
      <c r="E7" s="16"/>
      <c r="F7" s="16"/>
    </row>
    <row r="8" spans="1:6" ht="36.75" customHeight="1" thickBot="1" x14ac:dyDescent="0.3">
      <c r="C8" s="22" t="s">
        <v>1</v>
      </c>
      <c r="D8" s="22" t="s">
        <v>2</v>
      </c>
      <c r="E8" s="22" t="s">
        <v>3</v>
      </c>
      <c r="F8" s="22" t="s">
        <v>42</v>
      </c>
    </row>
    <row r="9" spans="1:6" ht="41.25" customHeight="1" thickBot="1" x14ac:dyDescent="0.4">
      <c r="A9" s="5" t="s">
        <v>4</v>
      </c>
      <c r="B9" s="6" t="s">
        <v>14</v>
      </c>
      <c r="C9" s="3"/>
      <c r="D9" s="3"/>
      <c r="E9" s="3"/>
      <c r="F9" s="3"/>
    </row>
    <row r="10" spans="1:6" ht="37.5" customHeight="1" thickBot="1" x14ac:dyDescent="0.4">
      <c r="A10" s="1"/>
      <c r="B10" s="7" t="s">
        <v>15</v>
      </c>
      <c r="C10" s="3"/>
      <c r="D10" s="3"/>
      <c r="E10" s="3"/>
      <c r="F10" s="3"/>
    </row>
    <row r="11" spans="1:6" ht="38.25" customHeight="1" thickBot="1" x14ac:dyDescent="0.4">
      <c r="A11" s="5" t="s">
        <v>5</v>
      </c>
      <c r="B11" s="7" t="s">
        <v>14</v>
      </c>
      <c r="C11" s="3"/>
      <c r="D11" s="3"/>
      <c r="E11" s="3"/>
      <c r="F11" s="3"/>
    </row>
    <row r="12" spans="1:6" ht="39.75" customHeight="1" thickBot="1" x14ac:dyDescent="0.4">
      <c r="A12" s="1"/>
      <c r="B12" s="7" t="s">
        <v>15</v>
      </c>
      <c r="C12" s="3"/>
      <c r="D12" s="3"/>
      <c r="E12" s="3"/>
      <c r="F12" s="3"/>
    </row>
    <row r="13" spans="1:6" ht="42" customHeight="1" thickBot="1" x14ac:dyDescent="0.4">
      <c r="A13" s="5" t="s">
        <v>6</v>
      </c>
      <c r="B13" s="7" t="s">
        <v>14</v>
      </c>
      <c r="C13" s="3"/>
      <c r="D13" s="3"/>
      <c r="E13" s="3"/>
      <c r="F13" s="3"/>
    </row>
    <row r="14" spans="1:6" ht="39.75" customHeight="1" thickBot="1" x14ac:dyDescent="0.4">
      <c r="A14" s="1"/>
      <c r="B14" s="7" t="s">
        <v>15</v>
      </c>
      <c r="C14" s="3"/>
      <c r="D14" s="3"/>
      <c r="E14" s="3"/>
      <c r="F14" s="3"/>
    </row>
    <row r="15" spans="1:6" ht="45" customHeight="1" thickBot="1" x14ac:dyDescent="0.4">
      <c r="A15" s="5" t="s">
        <v>7</v>
      </c>
      <c r="B15" s="7" t="s">
        <v>14</v>
      </c>
      <c r="C15" s="3"/>
      <c r="D15" s="3"/>
      <c r="E15" s="3"/>
      <c r="F15" s="3"/>
    </row>
    <row r="16" spans="1:6" ht="48" customHeight="1" thickBot="1" x14ac:dyDescent="0.4">
      <c r="A16" s="1"/>
      <c r="B16" s="7" t="s">
        <v>15</v>
      </c>
      <c r="C16" s="3"/>
      <c r="D16" s="3"/>
      <c r="E16" s="3"/>
      <c r="F16" s="3"/>
    </row>
    <row r="17" spans="1:6" ht="41.25" customHeight="1" thickBot="1" x14ac:dyDescent="0.4">
      <c r="A17" s="5" t="s">
        <v>8</v>
      </c>
      <c r="B17" s="7" t="s">
        <v>14</v>
      </c>
      <c r="C17" s="3"/>
      <c r="D17" s="3"/>
      <c r="E17" s="3"/>
      <c r="F17" s="3"/>
    </row>
    <row r="18" spans="1:6" ht="39.75" customHeight="1" thickBot="1" x14ac:dyDescent="0.4">
      <c r="A18" s="1"/>
      <c r="B18" s="7" t="s">
        <v>15</v>
      </c>
      <c r="C18" s="3"/>
      <c r="D18" s="3"/>
      <c r="E18" s="3"/>
      <c r="F18" s="3"/>
    </row>
    <row r="19" spans="1:6" ht="39" customHeight="1" thickBot="1" x14ac:dyDescent="0.4">
      <c r="A19" s="5" t="s">
        <v>9</v>
      </c>
      <c r="B19" s="7" t="s">
        <v>14</v>
      </c>
      <c r="C19" s="3"/>
      <c r="D19" s="3"/>
      <c r="E19" s="3"/>
      <c r="F19" s="3"/>
    </row>
    <row r="20" spans="1:6" ht="40.5" customHeight="1" thickBot="1" x14ac:dyDescent="0.4">
      <c r="A20" s="1"/>
      <c r="B20" s="7" t="s">
        <v>15</v>
      </c>
      <c r="C20" s="3"/>
      <c r="D20" s="3"/>
      <c r="E20" s="3"/>
      <c r="F20" s="3"/>
    </row>
    <row r="21" spans="1:6" ht="40.5" customHeight="1" thickBot="1" x14ac:dyDescent="0.4">
      <c r="A21" s="5" t="s">
        <v>10</v>
      </c>
      <c r="B21" s="7" t="s">
        <v>14</v>
      </c>
      <c r="C21" s="3"/>
      <c r="D21" s="3"/>
      <c r="E21" s="3"/>
      <c r="F21" s="3"/>
    </row>
    <row r="22" spans="1:6" ht="42" customHeight="1" thickBot="1" x14ac:dyDescent="0.4">
      <c r="A22" s="1"/>
      <c r="B22" s="7" t="s">
        <v>15</v>
      </c>
      <c r="C22" s="3"/>
      <c r="D22" s="3"/>
      <c r="E22" s="3"/>
      <c r="F22" s="3"/>
    </row>
    <row r="23" spans="1:6" ht="41.25" customHeight="1" thickBot="1" x14ac:dyDescent="0.4">
      <c r="A23" s="5" t="s">
        <v>11</v>
      </c>
      <c r="B23" s="7" t="s">
        <v>14</v>
      </c>
      <c r="C23" s="3"/>
      <c r="D23" s="3"/>
      <c r="E23" s="3"/>
      <c r="F23" s="3"/>
    </row>
    <row r="24" spans="1:6" ht="44.25" customHeight="1" thickBot="1" x14ac:dyDescent="0.4">
      <c r="A24" s="1"/>
      <c r="B24" s="7" t="s">
        <v>15</v>
      </c>
      <c r="C24" s="3"/>
      <c r="D24" s="3"/>
      <c r="E24" s="3"/>
      <c r="F24" s="3"/>
    </row>
    <row r="25" spans="1:6" ht="37.5" customHeight="1" thickBot="1" x14ac:dyDescent="0.4">
      <c r="A25" s="9" t="s">
        <v>13</v>
      </c>
      <c r="B25" s="7" t="s">
        <v>14</v>
      </c>
      <c r="C25" s="3"/>
      <c r="D25" s="3"/>
      <c r="E25" s="3"/>
      <c r="F25" s="3"/>
    </row>
    <row r="26" spans="1:6" ht="37.5" customHeight="1" thickBot="1" x14ac:dyDescent="0.4">
      <c r="A26" s="8"/>
      <c r="B26" s="7" t="s">
        <v>15</v>
      </c>
      <c r="C26" s="3"/>
      <c r="D26" s="3"/>
      <c r="E26" s="3"/>
      <c r="F26" s="3"/>
    </row>
    <row r="27" spans="1:6" x14ac:dyDescent="0.25">
      <c r="A27" s="8"/>
    </row>
  </sheetData>
  <mergeCells count="2">
    <mergeCell ref="A1:F1"/>
    <mergeCell ref="A2:F2"/>
  </mergeCells>
  <pageMargins left="0.7" right="0.7" top="0.75" bottom="0.75" header="0.3" footer="0.3"/>
  <pageSetup paperSize="5" scale="93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PCT TALLY</vt:lpstr>
      <vt:lpstr>PCT TALLY (2)</vt:lpstr>
      <vt:lpstr>PCT TALLY (3)</vt:lpstr>
      <vt:lpstr>PCT TALLY (4)</vt:lpstr>
      <vt:lpstr>Mailed In-TALLY</vt:lpstr>
      <vt:lpstr>Early-TALLY</vt:lpstr>
      <vt:lpstr>Election Day-TALLY</vt:lpstr>
      <vt:lpstr>TOTAL TALLY</vt:lpstr>
      <vt:lpstr>PCT 1-TALLY (BLANK)</vt:lpstr>
      <vt:lpstr>PCT 2-TALLY (BLANK)</vt:lpstr>
      <vt:lpstr>PCT 3-TALLY (BLANK)</vt:lpstr>
      <vt:lpstr>PCT 4-TALLY (BLANK)</vt:lpstr>
      <vt:lpstr>Mailed In-TALLY (BLANK)</vt:lpstr>
      <vt:lpstr>Early-TALLY (BLANK)</vt:lpstr>
      <vt:lpstr>Election Day-TALLY (BLANK)</vt:lpstr>
      <vt:lpstr>TOTAL TALLY (BLANK)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Batla</dc:creator>
  <cp:lastModifiedBy>Jonny Gutierrez</cp:lastModifiedBy>
  <cp:lastPrinted>2025-11-05T14:59:05Z</cp:lastPrinted>
  <dcterms:created xsi:type="dcterms:W3CDTF">2021-10-18T20:04:26Z</dcterms:created>
  <dcterms:modified xsi:type="dcterms:W3CDTF">2025-11-05T14:59:08Z</dcterms:modified>
</cp:coreProperties>
</file>